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020" yWindow="-360" windowWidth="15480" windowHeight="11640"/>
  </bookViews>
  <sheets>
    <sheet name="Титул" sheetId="6" r:id="rId1"/>
    <sheet name="Лист11" sheetId="17" r:id="rId2"/>
    <sheet name="Лист11-1" sheetId="25" r:id="rId3"/>
    <sheet name="Лист11-2" sheetId="26" r:id="rId4"/>
    <sheet name="Лист11-3" sheetId="27" r:id="rId5"/>
    <sheet name="Лист11-4" sheetId="28" r:id="rId6"/>
    <sheet name="Лист11-5" sheetId="29" r:id="rId7"/>
    <sheet name="Лист11-6" sheetId="38" r:id="rId8"/>
    <sheet name="Лист11-7" sheetId="40" r:id="rId9"/>
    <sheet name="Лист41" sheetId="19" r:id="rId10"/>
    <sheet name="Лист42" sheetId="20" r:id="rId11"/>
    <sheet name="Лист51" sheetId="42" r:id="rId12"/>
    <sheet name="Лист51-1" sheetId="43" r:id="rId13"/>
    <sheet name="Лист51-2" sheetId="44" r:id="rId14"/>
    <sheet name="Лист51-3" sheetId="45" r:id="rId15"/>
    <sheet name="Лист21" sheetId="24" r:id="rId16"/>
    <sheet name="Лист22" sheetId="41" r:id="rId17"/>
  </sheets>
  <externalReferences>
    <externalReference r:id="rId18"/>
    <externalReference r:id="rId19"/>
  </externalReferences>
  <definedNames>
    <definedName name="_Pe1" localSheetId="11">Титул!$Y$4</definedName>
    <definedName name="_Pe1" localSheetId="12">Титул!$Y$4</definedName>
    <definedName name="_Pe1" localSheetId="13">Титул!$Y$4</definedName>
    <definedName name="_Pe1" localSheetId="14">Титул!$Y$4</definedName>
    <definedName name="_Pe1">Титул!$Y$4</definedName>
    <definedName name="_Pe2">Титул!$AB$4</definedName>
    <definedName name="_Per1">Титул!$V$1</definedName>
    <definedName name="_Per2">Титул!$V$2</definedName>
    <definedName name="_Per3">Титул!$X$1</definedName>
    <definedName name="_Per4">Титул!$X$2</definedName>
    <definedName name="_per5">Титул!$Z$1</definedName>
    <definedName name="_per6" localSheetId="11">Титул!$Z$2</definedName>
    <definedName name="_per6" localSheetId="12">Титул!$Z$2</definedName>
    <definedName name="_per6" localSheetId="13">Титул!$Z$2</definedName>
    <definedName name="_per6" localSheetId="14">Титул!$Z$2</definedName>
    <definedName name="_per6">Титул!$Z$2</definedName>
    <definedName name="_Per7" localSheetId="11">Титул!$AB$2</definedName>
    <definedName name="_Per7" localSheetId="12">Титул!$AB$2</definedName>
    <definedName name="_Per7" localSheetId="13">Титул!$AB$2</definedName>
    <definedName name="_Per7" localSheetId="14">Титул!$AB$2</definedName>
    <definedName name="_Per7">Титул!$AB$2</definedName>
    <definedName name="Data">Титул!$AB$1</definedName>
    <definedName name="Data1" localSheetId="11">Титул!$S$3</definedName>
    <definedName name="Data1" localSheetId="12">Титул!$S$3</definedName>
    <definedName name="Data1" localSheetId="13">Титул!$S$3</definedName>
    <definedName name="Data1" localSheetId="14">Титул!$S$3</definedName>
    <definedName name="Data1">Титул!$S$3</definedName>
    <definedName name="data2">Титул!$S$6</definedName>
    <definedName name="ff" localSheetId="7">#REF!</definedName>
    <definedName name="ff" localSheetId="8">#REF!</definedName>
    <definedName name="ff" localSheetId="16">#REF!</definedName>
    <definedName name="ff" localSheetId="11">#REF!</definedName>
    <definedName name="ff" localSheetId="12">#REF!</definedName>
    <definedName name="ff" localSheetId="13">#REF!</definedName>
    <definedName name="ff" localSheetId="14">#REF!</definedName>
    <definedName name="ff">#REF!</definedName>
    <definedName name="godp" localSheetId="11">Титул!$P$3</definedName>
    <definedName name="godp" localSheetId="12">Титул!$P$3</definedName>
    <definedName name="godp" localSheetId="13">Титул!$P$3</definedName>
    <definedName name="godp" localSheetId="14">Титул!$P$3</definedName>
    <definedName name="godp">Титул!$P$3</definedName>
    <definedName name="Godr" localSheetId="11">Титул!$P$1</definedName>
    <definedName name="Godr" localSheetId="12">Титул!$P$1</definedName>
    <definedName name="Godr" localSheetId="13">Титул!$P$1</definedName>
    <definedName name="Godr" localSheetId="14">Титул!$P$1</definedName>
    <definedName name="Godr">Титул!$P$1</definedName>
    <definedName name="Godt" localSheetId="11">Титул!$P$2</definedName>
    <definedName name="Godt" localSheetId="12">Титул!$P$2</definedName>
    <definedName name="Godt" localSheetId="13">Титул!$P$2</definedName>
    <definedName name="Godt" localSheetId="14">Титул!$P$2</definedName>
    <definedName name="Godt">Титул!$P$2</definedName>
    <definedName name="mesp" localSheetId="11">Титул!$V$4</definedName>
    <definedName name="mesp" localSheetId="12">Титул!$V$4</definedName>
    <definedName name="mesp" localSheetId="13">Титул!$V$4</definedName>
    <definedName name="mesp" localSheetId="14">Титул!$V$4</definedName>
    <definedName name="mesp">Титул!$V$4</definedName>
    <definedName name="mesp1">Титул!$S$7</definedName>
    <definedName name="mespred">Титул!$V$5</definedName>
    <definedName name="mesr" localSheetId="11">Титул!$S$4</definedName>
    <definedName name="mesr" localSheetId="12">Титул!$S$4</definedName>
    <definedName name="mesr" localSheetId="13">Титул!$S$4</definedName>
    <definedName name="mesr" localSheetId="14">Титул!$S$4</definedName>
    <definedName name="mesr">Титул!$S$4</definedName>
    <definedName name="mesr1" localSheetId="11">Титул!$S$5</definedName>
    <definedName name="mesr1" localSheetId="12">Титул!$S$5</definedName>
    <definedName name="mesr1" localSheetId="13">Титул!$S$5</definedName>
    <definedName name="mesr1" localSheetId="14">Титул!$S$5</definedName>
    <definedName name="mesr1">Титул!$S$5</definedName>
    <definedName name="NomRn" localSheetId="11">Титул!$AE$1</definedName>
    <definedName name="NomRn" localSheetId="12">Титул!$AE$1</definedName>
    <definedName name="NomRn" localSheetId="13">Титул!$AE$1</definedName>
    <definedName name="NomRn" localSheetId="14">Титул!$AE$1</definedName>
    <definedName name="NomRn">Титул!$AE$1</definedName>
    <definedName name="Per">Титул!$S$2</definedName>
    <definedName name="qqqq" localSheetId="8">#REF!</definedName>
    <definedName name="qqqq" localSheetId="16">#REF!</definedName>
    <definedName name="qqqq" localSheetId="14">#REF!</definedName>
    <definedName name="qqqq">#REF!</definedName>
    <definedName name="Raj">Титул!$AE$3</definedName>
    <definedName name="tt">[1]Титул!$AB$1</definedName>
    <definedName name="аа">#REF!</definedName>
    <definedName name="_xlnm.Print_Titles" localSheetId="1">Лист11!$6:$13</definedName>
    <definedName name="_xlnm.Print_Titles" localSheetId="2">'Лист11-1'!$6:$14</definedName>
    <definedName name="_xlnm.Print_Titles" localSheetId="3">'Лист11-2'!$6:$14</definedName>
    <definedName name="_xlnm.Print_Titles" localSheetId="4">'Лист11-3'!$6:$14</definedName>
    <definedName name="_xlnm.Print_Titles" localSheetId="5">'Лист11-4'!$6:$14</definedName>
    <definedName name="_xlnm.Print_Titles" localSheetId="6">'Лист11-5'!$6:$14</definedName>
    <definedName name="_xlnm.Print_Titles" localSheetId="7">'Лист11-6'!$6:$14</definedName>
    <definedName name="_xlnm.Print_Titles" localSheetId="8">'Лист11-7'!$6:$14</definedName>
    <definedName name="_xlnm.Print_Titles" localSheetId="15">Лист21!$6:$13</definedName>
    <definedName name="_xlnm.Print_Titles" localSheetId="16">Лист22!$6:$13</definedName>
    <definedName name="_xlnm.Print_Titles" localSheetId="9">Лист41!$6:$13</definedName>
    <definedName name="_xlnm.Print_Titles" localSheetId="10">Лист42!$6:$13</definedName>
    <definedName name="_xlnm.Print_Titles" localSheetId="11">Лист51!$6:$13</definedName>
    <definedName name="_xlnm.Print_Titles" localSheetId="12">'Лист51-1'!$6:$13</definedName>
    <definedName name="_xlnm.Print_Titles" localSheetId="13">'Лист51-2'!$6:$13</definedName>
    <definedName name="_xlnm.Print_Titles" localSheetId="14">'Лист51-3'!$6:$13</definedName>
    <definedName name="йй">[2]Титул!$AB$1</definedName>
    <definedName name="количество" localSheetId="7">#REF!</definedName>
    <definedName name="количество" localSheetId="8">#REF!</definedName>
    <definedName name="количество" localSheetId="16">#REF!</definedName>
    <definedName name="количество" localSheetId="11">#REF!</definedName>
    <definedName name="количество" localSheetId="12">#REF!</definedName>
    <definedName name="количество" localSheetId="13">#REF!</definedName>
    <definedName name="количество" localSheetId="14">#REF!</definedName>
    <definedName name="количество">#REF!</definedName>
    <definedName name="_xlnm.Print_Area" localSheetId="1">Лист11!$A$1:$F$43</definedName>
    <definedName name="_xlnm.Print_Area" localSheetId="2">'Лист11-1'!$A$1:$K$43</definedName>
    <definedName name="_xlnm.Print_Area" localSheetId="3">'Лист11-2'!$A$1:$K$43</definedName>
    <definedName name="_xlnm.Print_Area" localSheetId="4">'Лист11-3'!$A$1:$K$43</definedName>
    <definedName name="_xlnm.Print_Area" localSheetId="5">'Лист11-4'!$A$1:$K$43</definedName>
    <definedName name="_xlnm.Print_Area" localSheetId="6">'Лист11-5'!$A$1:$K$43</definedName>
    <definedName name="_xlnm.Print_Area" localSheetId="7">'Лист11-6'!$A$1:$K$43</definedName>
    <definedName name="_xlnm.Print_Area" localSheetId="8">'Лист11-7'!$A$1:$K$43</definedName>
    <definedName name="_xlnm.Print_Area" localSheetId="15">Лист21!$A$1:$E$42</definedName>
    <definedName name="_xlnm.Print_Area" localSheetId="16">Лист22!$A$1:$E$46</definedName>
    <definedName name="_xlnm.Print_Area" localSheetId="9">Лист41!$A$1:$F$42</definedName>
    <definedName name="_xlnm.Print_Area" localSheetId="10">Лист42!$A$1:$F$42</definedName>
    <definedName name="_xlnm.Print_Area" localSheetId="11">Лист51!$A$1:$F$44</definedName>
    <definedName name="_xlnm.Print_Area" localSheetId="12">'Лист51-1'!$A$1:$F$42</definedName>
    <definedName name="_xlnm.Print_Area" localSheetId="13">'Лист51-2'!$A$1:$F$42</definedName>
    <definedName name="_xlnm.Print_Area" localSheetId="14">'Лист51-3'!$A$1:$F$42</definedName>
    <definedName name="_xlnm.Print_Area" localSheetId="0">Титул!$A$1:$H$105</definedName>
  </definedNames>
  <calcPr calcId="145621"/>
</workbook>
</file>

<file path=xl/calcChain.xml><?xml version="1.0" encoding="utf-8"?>
<calcChain xmlns="http://schemas.openxmlformats.org/spreadsheetml/2006/main">
  <c r="AA15" i="45" l="1"/>
  <c r="AA16" i="45"/>
  <c r="AA17" i="45"/>
  <c r="AA18" i="45"/>
  <c r="AA19" i="45"/>
  <c r="AA20" i="45"/>
  <c r="AA21" i="45"/>
  <c r="AA22" i="45"/>
  <c r="AA23" i="45"/>
  <c r="AA24" i="45"/>
  <c r="AA25" i="45"/>
  <c r="AA26" i="45"/>
  <c r="AA27" i="45"/>
  <c r="AA28" i="45"/>
  <c r="AA29" i="45"/>
  <c r="AA30" i="45"/>
  <c r="AA31" i="45"/>
  <c r="AA32" i="45"/>
  <c r="AA33" i="45"/>
  <c r="AA34" i="45"/>
  <c r="AA35" i="45"/>
  <c r="AA36" i="45"/>
  <c r="AA37" i="45"/>
  <c r="AA38" i="45"/>
  <c r="AA39" i="45"/>
  <c r="AA40" i="45"/>
  <c r="AA41" i="45"/>
  <c r="AA42" i="45"/>
  <c r="AA43" i="45"/>
  <c r="AA44" i="45"/>
  <c r="AA45" i="45"/>
  <c r="AA14" i="45"/>
  <c r="AA16" i="40"/>
  <c r="AB16" i="40"/>
  <c r="AA17" i="40"/>
  <c r="AB17" i="40"/>
  <c r="AA18" i="40"/>
  <c r="AB18" i="40"/>
  <c r="AA19" i="40"/>
  <c r="AB19" i="40"/>
  <c r="AA20" i="40"/>
  <c r="AB20" i="40"/>
  <c r="AA21" i="40"/>
  <c r="AB21" i="40"/>
  <c r="AA22" i="40"/>
  <c r="AB22" i="40"/>
  <c r="AA23" i="40"/>
  <c r="AB23" i="40"/>
  <c r="AA24" i="40"/>
  <c r="AB24" i="40"/>
  <c r="AA25" i="40"/>
  <c r="AB25" i="40"/>
  <c r="AA26" i="40"/>
  <c r="AB26" i="40"/>
  <c r="AA27" i="40"/>
  <c r="AB27" i="40"/>
  <c r="AA28" i="40"/>
  <c r="AB28" i="40"/>
  <c r="AA29" i="40"/>
  <c r="AB29" i="40"/>
  <c r="AA30" i="40"/>
  <c r="AB30" i="40"/>
  <c r="AA31" i="40"/>
  <c r="AB31" i="40"/>
  <c r="AA32" i="40"/>
  <c r="AB32" i="40"/>
  <c r="AA33" i="40"/>
  <c r="AB33" i="40"/>
  <c r="AA34" i="40"/>
  <c r="AB34" i="40"/>
  <c r="AA35" i="40"/>
  <c r="AB35" i="40"/>
  <c r="AA36" i="40"/>
  <c r="AB36" i="40"/>
  <c r="AA37" i="40"/>
  <c r="AB37" i="40"/>
  <c r="AA38" i="40"/>
  <c r="AB38" i="40"/>
  <c r="AA39" i="40"/>
  <c r="AB39" i="40"/>
  <c r="AA40" i="40"/>
  <c r="AB40" i="40"/>
  <c r="AA41" i="40"/>
  <c r="AB41" i="40"/>
  <c r="AA42" i="40"/>
  <c r="AB42" i="40"/>
  <c r="AA43" i="40"/>
  <c r="AB43" i="40"/>
  <c r="AA44" i="40"/>
  <c r="AB44" i="40"/>
  <c r="AA45" i="40"/>
  <c r="AB45" i="40"/>
  <c r="AB15" i="40"/>
  <c r="AA15" i="40"/>
  <c r="AA16" i="38"/>
  <c r="AB16" i="38"/>
  <c r="AA17" i="38"/>
  <c r="AB17" i="38"/>
  <c r="AA18" i="38"/>
  <c r="AB18" i="38"/>
  <c r="AA19" i="38"/>
  <c r="AB19" i="38"/>
  <c r="AA20" i="38"/>
  <c r="AB20" i="38"/>
  <c r="AA21" i="38"/>
  <c r="AB21" i="38"/>
  <c r="AA22" i="38"/>
  <c r="AB22" i="38"/>
  <c r="AA23" i="38"/>
  <c r="AB23" i="38"/>
  <c r="AA24" i="38"/>
  <c r="AB24" i="38"/>
  <c r="AA25" i="38"/>
  <c r="AB25" i="38"/>
  <c r="AA26" i="38"/>
  <c r="AB26" i="38"/>
  <c r="AA27" i="38"/>
  <c r="AB27" i="38"/>
  <c r="AA28" i="38"/>
  <c r="AB28" i="38"/>
  <c r="AA29" i="38"/>
  <c r="AB29" i="38"/>
  <c r="AA30" i="38"/>
  <c r="AB30" i="38"/>
  <c r="AA31" i="38"/>
  <c r="AB31" i="38"/>
  <c r="AA32" i="38"/>
  <c r="AB32" i="38"/>
  <c r="AA33" i="38"/>
  <c r="AB33" i="38"/>
  <c r="AA34" i="38"/>
  <c r="AB34" i="38"/>
  <c r="AA35" i="38"/>
  <c r="AB35" i="38"/>
  <c r="AA36" i="38"/>
  <c r="AB36" i="38"/>
  <c r="AA37" i="38"/>
  <c r="AB37" i="38"/>
  <c r="AA38" i="38"/>
  <c r="AB38" i="38"/>
  <c r="AA39" i="38"/>
  <c r="AB39" i="38"/>
  <c r="AA40" i="38"/>
  <c r="AB40" i="38"/>
  <c r="AA41" i="38"/>
  <c r="AB41" i="38"/>
  <c r="AA42" i="38"/>
  <c r="AB42" i="38"/>
  <c r="AA43" i="38"/>
  <c r="AB43" i="38"/>
  <c r="AA44" i="38"/>
  <c r="AB44" i="38"/>
  <c r="AA45" i="38"/>
  <c r="AB45" i="38"/>
  <c r="AB15" i="38"/>
  <c r="AA15" i="38"/>
  <c r="AA45" i="29"/>
  <c r="AB45" i="29"/>
  <c r="AA16" i="29"/>
  <c r="AB16" i="29"/>
  <c r="AA17" i="29"/>
  <c r="AB17" i="29"/>
  <c r="AA18" i="29"/>
  <c r="AB18" i="29"/>
  <c r="AA19" i="29"/>
  <c r="AB19" i="29"/>
  <c r="AA20" i="29"/>
  <c r="AB20" i="29"/>
  <c r="AA21" i="29"/>
  <c r="AB21" i="29"/>
  <c r="AA22" i="29"/>
  <c r="AB22" i="29"/>
  <c r="AA23" i="29"/>
  <c r="AB23" i="29"/>
  <c r="AA24" i="29"/>
  <c r="AB24" i="29"/>
  <c r="AA25" i="29"/>
  <c r="AB25" i="29"/>
  <c r="AA26" i="29"/>
  <c r="AB26" i="29"/>
  <c r="AA27" i="29"/>
  <c r="AB27" i="29"/>
  <c r="AA28" i="29"/>
  <c r="AB28" i="29"/>
  <c r="AA29" i="29"/>
  <c r="AB29" i="29"/>
  <c r="AA30" i="29"/>
  <c r="AB30" i="29"/>
  <c r="AA31" i="29"/>
  <c r="AB31" i="29"/>
  <c r="AA32" i="29"/>
  <c r="AB32" i="29"/>
  <c r="AA33" i="29"/>
  <c r="AB33" i="29"/>
  <c r="AA34" i="29"/>
  <c r="AB34" i="29"/>
  <c r="AA35" i="29"/>
  <c r="AB35" i="29"/>
  <c r="AA36" i="29"/>
  <c r="AB36" i="29"/>
  <c r="AA37" i="29"/>
  <c r="AB37" i="29"/>
  <c r="AA38" i="29"/>
  <c r="AB38" i="29"/>
  <c r="AA39" i="29"/>
  <c r="AB39" i="29"/>
  <c r="AA40" i="29"/>
  <c r="AB40" i="29"/>
  <c r="AA41" i="29"/>
  <c r="AB41" i="29"/>
  <c r="AA42" i="29"/>
  <c r="AB42" i="29"/>
  <c r="AA43" i="29"/>
  <c r="AB43" i="29"/>
  <c r="AA44" i="29"/>
  <c r="AB44" i="29"/>
  <c r="AB15" i="29"/>
  <c r="AA15" i="29"/>
  <c r="AA16" i="28"/>
  <c r="AB16" i="28"/>
  <c r="AA17" i="28"/>
  <c r="AB17" i="28"/>
  <c r="AA18" i="28"/>
  <c r="AB18" i="28"/>
  <c r="AA19" i="28"/>
  <c r="AB19" i="28"/>
  <c r="AA20" i="28"/>
  <c r="AB20" i="28"/>
  <c r="AA21" i="28"/>
  <c r="AB21" i="28"/>
  <c r="AA22" i="28"/>
  <c r="AB22" i="28"/>
  <c r="AA23" i="28"/>
  <c r="AB23" i="28"/>
  <c r="AA24" i="28"/>
  <c r="AB24" i="28"/>
  <c r="AA25" i="28"/>
  <c r="AB25" i="28"/>
  <c r="AA26" i="28"/>
  <c r="AB26" i="28"/>
  <c r="AA27" i="28"/>
  <c r="AB27" i="28"/>
  <c r="AA28" i="28"/>
  <c r="AB28" i="28"/>
  <c r="AA29" i="28"/>
  <c r="AB29" i="28"/>
  <c r="AA30" i="28"/>
  <c r="AB30" i="28"/>
  <c r="AA31" i="28"/>
  <c r="AB31" i="28"/>
  <c r="AA32" i="28"/>
  <c r="AB32" i="28"/>
  <c r="AA33" i="28"/>
  <c r="AB33" i="28"/>
  <c r="AA34" i="28"/>
  <c r="AB34" i="28"/>
  <c r="AA35" i="28"/>
  <c r="AB35" i="28"/>
  <c r="AA36" i="28"/>
  <c r="AB36" i="28"/>
  <c r="AA37" i="28"/>
  <c r="AB37" i="28"/>
  <c r="AA38" i="28"/>
  <c r="AB38" i="28"/>
  <c r="AA39" i="28"/>
  <c r="AB39" i="28"/>
  <c r="AA40" i="28"/>
  <c r="AB40" i="28"/>
  <c r="AA41" i="28"/>
  <c r="AB41" i="28"/>
  <c r="AA42" i="28"/>
  <c r="AB42" i="28"/>
  <c r="AA43" i="28"/>
  <c r="AB43" i="28"/>
  <c r="AA44" i="28"/>
  <c r="AB44" i="28"/>
  <c r="AA45" i="28"/>
  <c r="AB45" i="28"/>
  <c r="AB15" i="28"/>
  <c r="AA15" i="28"/>
  <c r="AA16" i="27"/>
  <c r="AB16" i="27"/>
  <c r="AA17" i="27"/>
  <c r="AB17" i="27"/>
  <c r="AA18" i="27"/>
  <c r="AB18" i="27"/>
  <c r="AA19" i="27"/>
  <c r="AB19" i="27"/>
  <c r="AA20" i="27"/>
  <c r="AB20" i="27"/>
  <c r="AA21" i="27"/>
  <c r="AB21" i="27"/>
  <c r="AA22" i="27"/>
  <c r="AB22" i="27"/>
  <c r="AA23" i="27"/>
  <c r="AB23" i="27"/>
  <c r="AA24" i="27"/>
  <c r="AB24" i="27"/>
  <c r="AA25" i="27"/>
  <c r="AB25" i="27"/>
  <c r="AA26" i="27"/>
  <c r="AB26" i="27"/>
  <c r="AA27" i="27"/>
  <c r="AB27" i="27"/>
  <c r="AA28" i="27"/>
  <c r="AB28" i="27"/>
  <c r="AA29" i="27"/>
  <c r="AB29" i="27"/>
  <c r="AA30" i="27"/>
  <c r="AB30" i="27"/>
  <c r="AA31" i="27"/>
  <c r="AB31" i="27"/>
  <c r="AA32" i="27"/>
  <c r="AB32" i="27"/>
  <c r="AA33" i="27"/>
  <c r="AB33" i="27"/>
  <c r="AA34" i="27"/>
  <c r="AB34" i="27"/>
  <c r="AA35" i="27"/>
  <c r="AB35" i="27"/>
  <c r="AA36" i="27"/>
  <c r="AB36" i="27"/>
  <c r="AA37" i="27"/>
  <c r="AB37" i="27"/>
  <c r="AA38" i="27"/>
  <c r="AB38" i="27"/>
  <c r="AA39" i="27"/>
  <c r="AB39" i="27"/>
  <c r="AA40" i="27"/>
  <c r="AB40" i="27"/>
  <c r="AA41" i="27"/>
  <c r="AB41" i="27"/>
  <c r="AA42" i="27"/>
  <c r="AB42" i="27"/>
  <c r="AA43" i="27"/>
  <c r="AB43" i="27"/>
  <c r="AA44" i="27"/>
  <c r="AB44" i="27"/>
  <c r="AA45" i="27"/>
  <c r="AB45" i="27"/>
  <c r="AB15" i="27"/>
  <c r="AA15" i="27"/>
  <c r="AA16" i="26"/>
  <c r="AB16" i="26"/>
  <c r="AA17" i="26"/>
  <c r="AB17" i="26"/>
  <c r="AA18" i="26"/>
  <c r="AB18" i="26"/>
  <c r="AA19" i="26"/>
  <c r="AB19" i="26"/>
  <c r="AA20" i="26"/>
  <c r="AB20" i="26"/>
  <c r="AA21" i="26"/>
  <c r="AB21" i="26"/>
  <c r="AA22" i="26"/>
  <c r="AB22" i="26"/>
  <c r="AA23" i="26"/>
  <c r="AB23" i="26"/>
  <c r="AA24" i="26"/>
  <c r="AB24" i="26"/>
  <c r="AA25" i="26"/>
  <c r="AB25" i="26"/>
  <c r="AA26" i="26"/>
  <c r="AB26" i="26"/>
  <c r="AA27" i="26"/>
  <c r="AB27" i="26"/>
  <c r="AA28" i="26"/>
  <c r="AB28" i="26"/>
  <c r="AA29" i="26"/>
  <c r="AB29" i="26"/>
  <c r="AA30" i="26"/>
  <c r="AB30" i="26"/>
  <c r="AA31" i="26"/>
  <c r="AB31" i="26"/>
  <c r="AA32" i="26"/>
  <c r="AB32" i="26"/>
  <c r="AA33" i="26"/>
  <c r="AB33" i="26"/>
  <c r="AA34" i="26"/>
  <c r="AB34" i="26"/>
  <c r="AA35" i="26"/>
  <c r="AB35" i="26"/>
  <c r="AA36" i="26"/>
  <c r="AB36" i="26"/>
  <c r="AA37" i="26"/>
  <c r="AB37" i="26"/>
  <c r="AA38" i="26"/>
  <c r="AB38" i="26"/>
  <c r="AA39" i="26"/>
  <c r="AB39" i="26"/>
  <c r="AA40" i="26"/>
  <c r="AB40" i="26"/>
  <c r="AA41" i="26"/>
  <c r="AB41" i="26"/>
  <c r="AA42" i="26"/>
  <c r="AB42" i="26"/>
  <c r="AA43" i="26"/>
  <c r="AB43" i="26"/>
  <c r="AA44" i="26"/>
  <c r="AB44" i="26"/>
  <c r="AA45" i="26"/>
  <c r="AB45" i="26"/>
  <c r="AB15" i="26"/>
  <c r="AA15" i="26"/>
  <c r="AA16" i="25"/>
  <c r="AB16" i="25"/>
  <c r="AA17" i="25"/>
  <c r="AB17" i="25"/>
  <c r="AA18" i="25"/>
  <c r="AB18" i="25"/>
  <c r="AA19" i="25"/>
  <c r="AB19" i="25"/>
  <c r="AA20" i="25"/>
  <c r="AB20" i="25"/>
  <c r="AA21" i="25"/>
  <c r="AB21" i="25"/>
  <c r="AA22" i="25"/>
  <c r="AB22" i="25"/>
  <c r="AA23" i="25"/>
  <c r="AB23" i="25"/>
  <c r="AA24" i="25"/>
  <c r="AB24" i="25"/>
  <c r="AA25" i="25"/>
  <c r="AB25" i="25"/>
  <c r="AA26" i="25"/>
  <c r="AB26" i="25"/>
  <c r="AA27" i="25"/>
  <c r="AB27" i="25"/>
  <c r="AA28" i="25"/>
  <c r="AB28" i="25"/>
  <c r="AA29" i="25"/>
  <c r="AB29" i="25"/>
  <c r="AA30" i="25"/>
  <c r="AB30" i="25"/>
  <c r="AA31" i="25"/>
  <c r="AB31" i="25"/>
  <c r="AA32" i="25"/>
  <c r="AB32" i="25"/>
  <c r="AA33" i="25"/>
  <c r="AB33" i="25"/>
  <c r="AA34" i="25"/>
  <c r="AB34" i="25"/>
  <c r="AA35" i="25"/>
  <c r="AB35" i="25"/>
  <c r="AA36" i="25"/>
  <c r="AB36" i="25"/>
  <c r="AA37" i="25"/>
  <c r="AB37" i="25"/>
  <c r="AA38" i="25"/>
  <c r="AB38" i="25"/>
  <c r="AA39" i="25"/>
  <c r="AB39" i="25"/>
  <c r="AA40" i="25"/>
  <c r="AB40" i="25"/>
  <c r="AA41" i="25"/>
  <c r="AB41" i="25"/>
  <c r="AA42" i="25"/>
  <c r="AB42" i="25"/>
  <c r="AA43" i="25"/>
  <c r="AB43" i="25"/>
  <c r="AA44" i="25"/>
  <c r="AB44" i="25"/>
  <c r="AA45" i="25"/>
  <c r="AB45" i="25"/>
  <c r="AB15" i="25"/>
  <c r="AA15" i="25"/>
  <c r="AA15" i="17"/>
  <c r="AB15" i="17"/>
  <c r="AA16" i="17"/>
  <c r="AB16" i="17"/>
  <c r="AA17" i="17"/>
  <c r="AB17" i="17"/>
  <c r="AA18" i="17"/>
  <c r="AB18" i="17"/>
  <c r="AA19" i="17"/>
  <c r="AB19" i="17"/>
  <c r="AA20" i="17"/>
  <c r="AB20" i="17"/>
  <c r="AA21" i="17"/>
  <c r="AB21" i="17"/>
  <c r="AA22" i="17"/>
  <c r="AB22" i="17"/>
  <c r="AA23" i="17"/>
  <c r="AB23" i="17"/>
  <c r="AA24" i="17"/>
  <c r="AB24" i="17"/>
  <c r="AA25" i="17"/>
  <c r="AB25" i="17"/>
  <c r="AA26" i="17"/>
  <c r="AB26" i="17"/>
  <c r="AA27" i="17"/>
  <c r="AB27" i="17"/>
  <c r="AA28" i="17"/>
  <c r="AB28" i="17"/>
  <c r="AA29" i="17"/>
  <c r="AB29" i="17"/>
  <c r="AA30" i="17"/>
  <c r="AB30" i="17"/>
  <c r="AA31" i="17"/>
  <c r="AB31" i="17"/>
  <c r="AA32" i="17"/>
  <c r="AB32" i="17"/>
  <c r="AA33" i="17"/>
  <c r="AB33" i="17"/>
  <c r="AA34" i="17"/>
  <c r="AB34" i="17"/>
  <c r="AA35" i="17"/>
  <c r="AB35" i="17"/>
  <c r="AA36" i="17"/>
  <c r="AB36" i="17"/>
  <c r="AA37" i="17"/>
  <c r="AB37" i="17"/>
  <c r="AA38" i="17"/>
  <c r="AB38" i="17"/>
  <c r="AA39" i="17"/>
  <c r="AB39" i="17"/>
  <c r="AA40" i="17"/>
  <c r="AB40" i="17"/>
  <c r="AA41" i="17"/>
  <c r="AB41" i="17"/>
  <c r="AA42" i="17"/>
  <c r="AB42" i="17"/>
  <c r="AA43" i="17"/>
  <c r="AB43" i="17"/>
  <c r="AA44" i="17"/>
  <c r="AB44" i="17"/>
  <c r="AA45" i="17"/>
  <c r="AB45" i="17"/>
  <c r="AB14" i="17"/>
  <c r="AA14" i="17"/>
  <c r="D12" i="24" l="1"/>
  <c r="S7" i="6"/>
  <c r="AJ2" i="6" s="1"/>
  <c r="AM1" i="6"/>
  <c r="F13" i="45"/>
  <c r="C12" i="45"/>
  <c r="E11" i="45"/>
  <c r="D11" i="45"/>
  <c r="B11" i="45"/>
  <c r="F10" i="45"/>
  <c r="C10" i="45"/>
  <c r="F9" i="45"/>
  <c r="D8" i="45"/>
  <c r="S3" i="6"/>
  <c r="AB2" i="6"/>
  <c r="AJ3" i="6" l="1"/>
  <c r="E10" i="45"/>
  <c r="S6" i="6"/>
  <c r="F13" i="44"/>
  <c r="C12" i="44"/>
  <c r="E11" i="44"/>
  <c r="D11" i="44"/>
  <c r="B11" i="44"/>
  <c r="F10" i="44"/>
  <c r="E10" i="44"/>
  <c r="C10" i="44"/>
  <c r="F9" i="44"/>
  <c r="D8" i="44"/>
  <c r="F13" i="43"/>
  <c r="C12" i="43"/>
  <c r="E11" i="43"/>
  <c r="D11" i="43"/>
  <c r="B11" i="43"/>
  <c r="F10" i="43"/>
  <c r="E10" i="43"/>
  <c r="C10" i="43"/>
  <c r="F9" i="43"/>
  <c r="D8" i="43"/>
  <c r="F13" i="42"/>
  <c r="C12" i="42"/>
  <c r="E11" i="42"/>
  <c r="D11" i="42"/>
  <c r="B11" i="42"/>
  <c r="F10" i="42"/>
  <c r="E10" i="42"/>
  <c r="C10" i="42"/>
  <c r="F9" i="42"/>
  <c r="D8" i="42"/>
  <c r="D10" i="41"/>
  <c r="D12" i="41"/>
  <c r="E9" i="24"/>
  <c r="E11" i="24"/>
  <c r="E12" i="24"/>
  <c r="F13" i="19"/>
  <c r="C12" i="19"/>
  <c r="E11" i="19"/>
  <c r="D11" i="19"/>
  <c r="B11" i="19"/>
  <c r="F10" i="19"/>
  <c r="E10" i="19"/>
  <c r="C10" i="19"/>
  <c r="F9" i="19"/>
  <c r="D8" i="19"/>
  <c r="V5" i="6"/>
  <c r="C10" i="41" l="1"/>
  <c r="C10" i="24"/>
  <c r="E12" i="41"/>
  <c r="E11" i="41"/>
  <c r="C11" i="41"/>
  <c r="B11" i="41"/>
  <c r="E9" i="41"/>
  <c r="H13" i="40"/>
  <c r="C13" i="40"/>
  <c r="J12" i="40"/>
  <c r="G12" i="40"/>
  <c r="E12" i="40"/>
  <c r="B12" i="40"/>
  <c r="K11" i="40"/>
  <c r="J11" i="40"/>
  <c r="H11" i="40"/>
  <c r="F11" i="40"/>
  <c r="E11" i="40"/>
  <c r="C11" i="40"/>
  <c r="K10" i="40"/>
  <c r="F10" i="40"/>
  <c r="I9" i="40"/>
  <c r="D9" i="40"/>
  <c r="H13" i="38"/>
  <c r="C13" i="38"/>
  <c r="J12" i="38"/>
  <c r="G12" i="38"/>
  <c r="E12" i="38"/>
  <c r="B12" i="38"/>
  <c r="K11" i="38"/>
  <c r="J11" i="38"/>
  <c r="H11" i="38"/>
  <c r="F11" i="38"/>
  <c r="E11" i="38"/>
  <c r="C11" i="38"/>
  <c r="K10" i="38"/>
  <c r="F10" i="38"/>
  <c r="I9" i="38"/>
  <c r="D9" i="38"/>
  <c r="AL1" i="6"/>
  <c r="AJ1" i="6"/>
  <c r="AE3" i="6"/>
  <c r="AH1" i="6"/>
  <c r="C11" i="24"/>
  <c r="B11" i="24"/>
  <c r="D10" i="24"/>
  <c r="K14" i="27"/>
  <c r="F14" i="27"/>
  <c r="H13" i="27"/>
  <c r="C13" i="27"/>
  <c r="J12" i="27"/>
  <c r="I12" i="27"/>
  <c r="G12" i="27"/>
  <c r="E12" i="27"/>
  <c r="D12" i="27"/>
  <c r="B12" i="27"/>
  <c r="K11" i="27"/>
  <c r="J11" i="27"/>
  <c r="H11" i="27"/>
  <c r="F11" i="27"/>
  <c r="E11" i="27"/>
  <c r="C11" i="27"/>
  <c r="K10" i="27"/>
  <c r="F10" i="27"/>
  <c r="I9" i="27"/>
  <c r="D9" i="27"/>
  <c r="K14" i="28"/>
  <c r="F14" i="28"/>
  <c r="H13" i="28"/>
  <c r="C13" i="28"/>
  <c r="J12" i="28"/>
  <c r="I12" i="28"/>
  <c r="G12" i="28"/>
  <c r="E12" i="28"/>
  <c r="D12" i="28"/>
  <c r="B12" i="28"/>
  <c r="K11" i="28"/>
  <c r="J11" i="28"/>
  <c r="H11" i="28"/>
  <c r="F11" i="28"/>
  <c r="E11" i="28"/>
  <c r="C11" i="28"/>
  <c r="K10" i="28"/>
  <c r="F10" i="28"/>
  <c r="I9" i="28"/>
  <c r="D9" i="28"/>
  <c r="K14" i="29"/>
  <c r="F14" i="29"/>
  <c r="H13" i="29"/>
  <c r="C13" i="29"/>
  <c r="J12" i="29"/>
  <c r="I12" i="29"/>
  <c r="G12" i="29"/>
  <c r="E12" i="29"/>
  <c r="D12" i="29"/>
  <c r="B12" i="29"/>
  <c r="K11" i="29"/>
  <c r="J11" i="29"/>
  <c r="H11" i="29"/>
  <c r="F11" i="29"/>
  <c r="E11" i="29"/>
  <c r="C11" i="29"/>
  <c r="K10" i="29"/>
  <c r="F10" i="29"/>
  <c r="I9" i="29"/>
  <c r="D9" i="29"/>
  <c r="K14" i="26"/>
  <c r="F14" i="26"/>
  <c r="H13" i="26"/>
  <c r="C13" i="26"/>
  <c r="J12" i="26"/>
  <c r="I12" i="26"/>
  <c r="G12" i="26"/>
  <c r="E12" i="26"/>
  <c r="D12" i="26"/>
  <c r="B12" i="26"/>
  <c r="K11" i="26"/>
  <c r="J11" i="26"/>
  <c r="H11" i="26"/>
  <c r="F11" i="26"/>
  <c r="E11" i="26"/>
  <c r="C11" i="26"/>
  <c r="K10" i="26"/>
  <c r="F10" i="26"/>
  <c r="I9" i="26"/>
  <c r="D9" i="26"/>
  <c r="K14" i="25"/>
  <c r="H13" i="25"/>
  <c r="J12" i="25"/>
  <c r="I12" i="25"/>
  <c r="G12" i="25"/>
  <c r="K11" i="25"/>
  <c r="J11" i="25"/>
  <c r="H11" i="25"/>
  <c r="K10" i="25"/>
  <c r="I9" i="25"/>
  <c r="F14" i="25"/>
  <c r="C13" i="25"/>
  <c r="E12" i="25"/>
  <c r="D12" i="25"/>
  <c r="B12" i="25"/>
  <c r="F11" i="25"/>
  <c r="E11" i="25"/>
  <c r="C11" i="25"/>
  <c r="F10" i="25"/>
  <c r="D9" i="25"/>
  <c r="D11" i="20"/>
  <c r="D11" i="17"/>
  <c r="E11" i="20"/>
  <c r="E10" i="20"/>
  <c r="E11" i="17"/>
  <c r="E10" i="17"/>
  <c r="F13" i="20"/>
  <c r="C12" i="20"/>
  <c r="B11" i="20"/>
  <c r="F10" i="20"/>
  <c r="C10" i="20"/>
  <c r="F9" i="20"/>
  <c r="D8" i="20"/>
  <c r="F13" i="17"/>
  <c r="D8" i="17"/>
  <c r="A21" i="6"/>
  <c r="C12" i="17"/>
  <c r="B11" i="17"/>
  <c r="F10" i="17"/>
  <c r="C10" i="17"/>
  <c r="F9" i="17"/>
  <c r="Z2" i="6"/>
  <c r="S4" i="6"/>
  <c r="C11" i="45" l="1"/>
  <c r="B10" i="45"/>
  <c r="F8" i="45"/>
  <c r="D7" i="45"/>
  <c r="F12" i="45"/>
  <c r="D10" i="45"/>
  <c r="F12" i="44"/>
  <c r="D10" i="44"/>
  <c r="F12" i="43"/>
  <c r="D10" i="43"/>
  <c r="F12" i="42"/>
  <c r="D10" i="42"/>
  <c r="C11" i="44"/>
  <c r="B10" i="44"/>
  <c r="F8" i="44"/>
  <c r="D7" i="44"/>
  <c r="C11" i="43"/>
  <c r="B10" i="43"/>
  <c r="F8" i="43"/>
  <c r="D7" i="43"/>
  <c r="C11" i="42"/>
  <c r="F8" i="42"/>
  <c r="B10" i="42"/>
  <c r="D7" i="42"/>
  <c r="D11" i="41"/>
  <c r="E8" i="24"/>
  <c r="F12" i="19"/>
  <c r="D10" i="19"/>
  <c r="C11" i="19"/>
  <c r="B10" i="19"/>
  <c r="F8" i="19"/>
  <c r="D7" i="19"/>
  <c r="B10" i="41"/>
  <c r="E8" i="41"/>
  <c r="F13" i="40"/>
  <c r="K13" i="40"/>
  <c r="I11" i="40"/>
  <c r="D11" i="40"/>
  <c r="H12" i="40"/>
  <c r="G11" i="40"/>
  <c r="B11" i="40"/>
  <c r="D8" i="40"/>
  <c r="C12" i="40"/>
  <c r="K9" i="40"/>
  <c r="F9" i="40"/>
  <c r="I8" i="40"/>
  <c r="D12" i="40"/>
  <c r="K14" i="40"/>
  <c r="I12" i="40"/>
  <c r="F14" i="40"/>
  <c r="F13" i="38"/>
  <c r="K13" i="38"/>
  <c r="I11" i="38"/>
  <c r="D11" i="38"/>
  <c r="H12" i="38"/>
  <c r="G11" i="38"/>
  <c r="B11" i="38"/>
  <c r="D8" i="38"/>
  <c r="C12" i="38"/>
  <c r="K9" i="38"/>
  <c r="F9" i="38"/>
  <c r="I8" i="38"/>
  <c r="D12" i="38"/>
  <c r="K14" i="38"/>
  <c r="I12" i="38"/>
  <c r="F14" i="38"/>
  <c r="K13" i="27"/>
  <c r="I11" i="27"/>
  <c r="D11" i="27"/>
  <c r="K13" i="28"/>
  <c r="I11" i="28"/>
  <c r="D11" i="28"/>
  <c r="K13" i="29"/>
  <c r="I11" i="29"/>
  <c r="D11" i="29"/>
  <c r="K13" i="26"/>
  <c r="I11" i="26"/>
  <c r="D11" i="26"/>
  <c r="F13" i="25"/>
  <c r="D11" i="25"/>
  <c r="F12" i="20"/>
  <c r="D10" i="20"/>
  <c r="D10" i="17"/>
  <c r="F12" i="17"/>
  <c r="F13" i="27"/>
  <c r="F13" i="28"/>
  <c r="F13" i="29"/>
  <c r="F13" i="26"/>
  <c r="K13" i="25"/>
  <c r="I11" i="25"/>
  <c r="D11" i="24"/>
  <c r="H12" i="27"/>
  <c r="G11" i="27"/>
  <c r="B11" i="27"/>
  <c r="D8" i="27"/>
  <c r="H12" i="28"/>
  <c r="G11" i="28"/>
  <c r="B11" i="28"/>
  <c r="D8" i="28"/>
  <c r="H12" i="29"/>
  <c r="G11" i="29"/>
  <c r="B11" i="29"/>
  <c r="D8" i="29"/>
  <c r="H12" i="26"/>
  <c r="G11" i="26"/>
  <c r="B11" i="26"/>
  <c r="D8" i="26"/>
  <c r="H12" i="25"/>
  <c r="B11" i="25"/>
  <c r="F9" i="25"/>
  <c r="D8" i="25"/>
  <c r="F8" i="20"/>
  <c r="B10" i="24"/>
  <c r="C12" i="27"/>
  <c r="K9" i="27"/>
  <c r="F9" i="27"/>
  <c r="I8" i="27"/>
  <c r="C12" i="28"/>
  <c r="K9" i="28"/>
  <c r="F9" i="28"/>
  <c r="I8" i="28"/>
  <c r="C12" i="29"/>
  <c r="K9" i="29"/>
  <c r="F9" i="29"/>
  <c r="I8" i="29"/>
  <c r="C12" i="26"/>
  <c r="K9" i="26"/>
  <c r="F9" i="26"/>
  <c r="I8" i="26"/>
  <c r="G11" i="25"/>
  <c r="K9" i="25"/>
  <c r="I8" i="25"/>
  <c r="C12" i="25"/>
  <c r="C11" i="20"/>
  <c r="D7" i="17"/>
  <c r="B10" i="17"/>
  <c r="F8" i="17"/>
  <c r="B10" i="20"/>
  <c r="D7" i="20"/>
  <c r="C11" i="17"/>
</calcChain>
</file>

<file path=xl/sharedStrings.xml><?xml version="1.0" encoding="utf-8"?>
<sst xmlns="http://schemas.openxmlformats.org/spreadsheetml/2006/main" count="1946" uniqueCount="230">
  <si>
    <t>в % к</t>
  </si>
  <si>
    <t>январь-</t>
  </si>
  <si>
    <t>г. Смоленск</t>
  </si>
  <si>
    <t>Godr</t>
  </si>
  <si>
    <t>Godp</t>
  </si>
  <si>
    <t>Per1</t>
  </si>
  <si>
    <t>янва-</t>
  </si>
  <si>
    <t>Per3</t>
  </si>
  <si>
    <t>Per5</t>
  </si>
  <si>
    <t>январю-</t>
  </si>
  <si>
    <t>Data</t>
  </si>
  <si>
    <t>17.06.2005 г.</t>
  </si>
  <si>
    <t>ФЕДЕРАЛЬНАЯ СЛУЖБА ГОСУДАРСТВЕННОЙ СТАТИСТИКИ</t>
  </si>
  <si>
    <t>Godt</t>
  </si>
  <si>
    <t>Per</t>
  </si>
  <si>
    <t>январь - март</t>
  </si>
  <si>
    <t>Per2</t>
  </si>
  <si>
    <t>рю-</t>
  </si>
  <si>
    <t>Per4</t>
  </si>
  <si>
    <t>Per6</t>
  </si>
  <si>
    <t xml:space="preserve">ТЕРРИТОРИАЛЬНЫЙ ОРГАН ФЕДЕРАЛЬНОЙ СЛУЖБЫ  ГОСУДАРСТВЕННОЙ СТАТИСТИКИ </t>
  </si>
  <si>
    <t>ПО СМОЛЕНСКОЙ ОБЛАСТИ</t>
  </si>
  <si>
    <t>Содержание</t>
  </si>
  <si>
    <t>Data1</t>
  </si>
  <si>
    <t>mesr</t>
  </si>
  <si>
    <t>mesp</t>
  </si>
  <si>
    <t>Pe1</t>
  </si>
  <si>
    <t>Pe2</t>
  </si>
  <si>
    <t>Per7</t>
  </si>
  <si>
    <t>mesr1</t>
  </si>
  <si>
    <t>Data2</t>
  </si>
  <si>
    <t xml:space="preserve">Отгружено товаров собственного производства, выполнено работ и услуг </t>
  </si>
  <si>
    <t>Перевезено грузов грузовыми автомобилями</t>
  </si>
  <si>
    <t>(тонн)</t>
  </si>
  <si>
    <t>Грузооборот  грузовых  автомобилей</t>
  </si>
  <si>
    <t>(тонно-километров)</t>
  </si>
  <si>
    <t xml:space="preserve">и субъектами среднего предпринимательства </t>
  </si>
  <si>
    <t>Сведения  о  производстве  и  отгрузке  товаров  и  услуг</t>
  </si>
  <si>
    <t>Велижскому району</t>
  </si>
  <si>
    <t>Вяземскому району</t>
  </si>
  <si>
    <t>Гагаринскому району</t>
  </si>
  <si>
    <t>Глинковскому району</t>
  </si>
  <si>
    <t>Демидовскому району</t>
  </si>
  <si>
    <t>г. Десногорску</t>
  </si>
  <si>
    <t>Дорогобужскому району</t>
  </si>
  <si>
    <t>Духовщинскому району</t>
  </si>
  <si>
    <t>Ельнинскому району</t>
  </si>
  <si>
    <t>Ершичскому району</t>
  </si>
  <si>
    <t>Кардымовскому району</t>
  </si>
  <si>
    <t>Краснинскому району</t>
  </si>
  <si>
    <t>Монастырщинскому району</t>
  </si>
  <si>
    <t>Новодугинскому району</t>
  </si>
  <si>
    <t>Починковскому району</t>
  </si>
  <si>
    <t>Рославльскому району</t>
  </si>
  <si>
    <t>Руднянскому району</t>
  </si>
  <si>
    <t>Сафоновскому району</t>
  </si>
  <si>
    <t>Смоленскому району</t>
  </si>
  <si>
    <t>Сычевскому району</t>
  </si>
  <si>
    <t>Темкинскому району</t>
  </si>
  <si>
    <t>Угранскому району</t>
  </si>
  <si>
    <t>Хиславичскому району</t>
  </si>
  <si>
    <t>Холм-Жирковскому району</t>
  </si>
  <si>
    <t>Шумячскому району</t>
  </si>
  <si>
    <t>Ярцевскому району</t>
  </si>
  <si>
    <t>NomRn</t>
  </si>
  <si>
    <t>Raj</t>
  </si>
  <si>
    <t>январю</t>
  </si>
  <si>
    <t>январь</t>
  </si>
  <si>
    <t>по районам Смоленской области</t>
  </si>
  <si>
    <t>Строительство</t>
  </si>
  <si>
    <t>Образование</t>
  </si>
  <si>
    <t>(тысяч рублей; в действующих ценах, без НДС и акцизов)</t>
  </si>
  <si>
    <t xml:space="preserve">Фактически  за:  </t>
  </si>
  <si>
    <t xml:space="preserve"> организациями  и субъектами среднего предпринимательства </t>
  </si>
  <si>
    <t>Оборот  розничной  торговли продовольственными товарами по крупным организациям и субъектам среднего предпринимательства …………….</t>
  </si>
  <si>
    <t>февраль</t>
  </si>
  <si>
    <t>феврале</t>
  </si>
  <si>
    <t>февралю</t>
  </si>
  <si>
    <t>Объем платных бытовых услуг, оказанных  населению……………………………………………….…………………………………..…………………………………..…..</t>
  </si>
  <si>
    <t>экономической деятельности крупными организациями  и субъектами среднего предпринимательства ..……………….…...………..…………………...…</t>
  </si>
  <si>
    <t>…1) Данные не публикуются в целях обеспечения конфиденциальности первичных статистических данных, полученных от организаций,</t>
  </si>
  <si>
    <t>в соответствии с Федеральным законом от 29.11.2007 № 282-ФЗ ' Об официальном статистическом учете и системе государственной</t>
  </si>
  <si>
    <t>статистики в Российской Федерации' (ст.4, п.5; ст.9, п. 1)</t>
  </si>
  <si>
    <t>крупными организациями и субъектами среднего предпринимательства</t>
  </si>
  <si>
    <t>крупных организаций и субъектов среднего предпринимательства</t>
  </si>
  <si>
    <t>Объем платных услуг населению</t>
  </si>
  <si>
    <t>Объем платных бытовых услуг,  оказанных населению</t>
  </si>
  <si>
    <t xml:space="preserve">Отгружено товаров собственного производства, выполнено работ и услуг  собственными силами  </t>
  </si>
  <si>
    <t xml:space="preserve">Отгружено товаров собственного производства, выполнено работ и услуг  собственными силами по отдельным чистым видам </t>
  </si>
  <si>
    <t>собственными силами крупными</t>
  </si>
  <si>
    <t xml:space="preserve">собственными силами по отдельным чистым видам экономической деятельности крупными организациями </t>
  </si>
  <si>
    <t xml:space="preserve">крупными организациями  и субъектами среднего предпринимательства……………………………………………………………………………………………………………….…... </t>
  </si>
  <si>
    <t>Грузооборот  грузовых  автомобилей крупных организаций и субъектов среднего предпринимательства. ……………………..………..………………………..…..</t>
  </si>
  <si>
    <t>Перевезено грузов грузовыми автомобилями крупными организациями и субъектами среднего предпринимательства…………..…………………………..….…..</t>
  </si>
  <si>
    <t>Оборот  розничной  торговли по крупным организациям и субъектам среднего предпринимательства. …………………………………………………...…..………</t>
  </si>
  <si>
    <t>Оборот  оптовой  торговли по крупным организациям и субъектам среднего предпринимательства. ……….…………………………………………...…..…..</t>
  </si>
  <si>
    <t>Оборот  общественного питания по крупным организациям и субъектам среднего предпринимательства. ………...………...………………………………..…..</t>
  </si>
  <si>
    <t>Объем платных услуг населению……………………………………………….…………………………………..………………….………………………..…..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</si>
  <si>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</si>
  <si>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</si>
  <si>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</si>
  <si>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</si>
  <si>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</si>
  <si>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</si>
  <si>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</si>
  <si>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</si>
  <si>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</si>
  <si>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</si>
  <si>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марту</t>
  </si>
  <si>
    <t>апрелю</t>
  </si>
  <si>
    <t>маю</t>
  </si>
  <si>
    <t>июню</t>
  </si>
  <si>
    <t>июлю</t>
  </si>
  <si>
    <t>августу</t>
  </si>
  <si>
    <t>сентябрю</t>
  </si>
  <si>
    <t>октябрю</t>
  </si>
  <si>
    <t>ноябрю</t>
  </si>
  <si>
    <t>декабрю</t>
  </si>
  <si>
    <t>Торговля оптовая и розничная , ремонт автотранспортных средств,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</si>
  <si>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</si>
  <si>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</si>
  <si>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</si>
  <si>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</si>
  <si>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</si>
  <si>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</si>
  <si>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</si>
  <si>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</si>
  <si>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</si>
  <si>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по крупным организациям и субъектам среднего предпринимательства</t>
  </si>
  <si>
    <t>Оборот  общественного питания</t>
  </si>
  <si>
    <t xml:space="preserve">Оборот  оптовой торговли </t>
  </si>
  <si>
    <t>*) Включая объёмы, не распределённые по районам</t>
  </si>
  <si>
    <t>Сельское, лесное хозяйства,охота, рыболовство и рыбоводство</t>
  </si>
  <si>
    <t>Добыча полезных ископаемых, обрабатывающие производства, обеспечение эл. энергией, газом и паром, водоснабжение водоотведение, организация сбора и утилизации отходов,деятельность по ликвидации загрязнений</t>
  </si>
  <si>
    <t xml:space="preserve">Оборот  розничной  торговли </t>
  </si>
  <si>
    <t>Оборот  розничной торговли продовольственными товарами</t>
  </si>
  <si>
    <t>марте</t>
  </si>
  <si>
    <t>апреле</t>
  </si>
  <si>
    <t>мае</t>
  </si>
  <si>
    <t>июне</t>
  </si>
  <si>
    <t>июле</t>
  </si>
  <si>
    <t>августе</t>
  </si>
  <si>
    <t>сентябре</t>
  </si>
  <si>
    <t>октябре</t>
  </si>
  <si>
    <t>ноябре</t>
  </si>
  <si>
    <t>декабре</t>
  </si>
  <si>
    <t>mesp1</t>
  </si>
  <si>
    <t>mespred</t>
  </si>
  <si>
    <t>mespr</t>
  </si>
  <si>
    <t>(тысяч рублей; в фактических продажных ценах)</t>
  </si>
  <si>
    <t>(тысяч рублей; в фактически действовавших ценах реализации)</t>
  </si>
  <si>
    <r>
      <t>…</t>
    </r>
    <r>
      <rPr>
        <vertAlign val="superscript"/>
        <sz val="10"/>
        <rFont val="Arial Cyr"/>
        <charset val="204"/>
      </rPr>
      <t>1)</t>
    </r>
  </si>
  <si>
    <t>Заместитель руководителя Территориального органа Федеральной службы государственной статистики по Смоленской области</t>
  </si>
  <si>
    <t>Н. В. Грибовская</t>
  </si>
  <si>
    <t>Всего по области*)</t>
  </si>
  <si>
    <t>в том числе</t>
  </si>
  <si>
    <t>Велижский район</t>
  </si>
  <si>
    <t>Вяземский район</t>
  </si>
  <si>
    <t>Гагаринский район</t>
  </si>
  <si>
    <t>Глинковский район</t>
  </si>
  <si>
    <t>Демидовский район</t>
  </si>
  <si>
    <t>Дорогобужский район</t>
  </si>
  <si>
    <t>Духовщинский район</t>
  </si>
  <si>
    <t>Ельнинский район</t>
  </si>
  <si>
    <t>в 2.3р</t>
  </si>
  <si>
    <t>в 4.0р</t>
  </si>
  <si>
    <t>в 2.5р</t>
  </si>
  <si>
    <t>Ершичский район</t>
  </si>
  <si>
    <t>Кардымовский район</t>
  </si>
  <si>
    <t>Краснинский район</t>
  </si>
  <si>
    <t>Монастырщинский район</t>
  </si>
  <si>
    <t>Новодугинский район</t>
  </si>
  <si>
    <t>Починковский район</t>
  </si>
  <si>
    <t>Рославльский район</t>
  </si>
  <si>
    <t>в 2.0р</t>
  </si>
  <si>
    <t>Руднянский район</t>
  </si>
  <si>
    <t>Сафоновский район</t>
  </si>
  <si>
    <t>Смоленский район</t>
  </si>
  <si>
    <t>Сычевский район</t>
  </si>
  <si>
    <t>Темкинский район</t>
  </si>
  <si>
    <t>Угранский район</t>
  </si>
  <si>
    <t>Хиславичский район</t>
  </si>
  <si>
    <t>Холм-Жирковский район</t>
  </si>
  <si>
    <t>Шумячский район</t>
  </si>
  <si>
    <t>Ярцевский район</t>
  </si>
  <si>
    <t>г. Десногорск</t>
  </si>
  <si>
    <t>114.3</t>
  </si>
  <si>
    <t>111.8</t>
  </si>
  <si>
    <t>99.2</t>
  </si>
  <si>
    <t>Всего по области</t>
  </si>
  <si>
    <t>в 7.3р</t>
  </si>
  <si>
    <t>в 5.1р</t>
  </si>
  <si>
    <t>в 2.2р</t>
  </si>
  <si>
    <t>в 4.8р</t>
  </si>
  <si>
    <t>в 2р</t>
  </si>
  <si>
    <t>в 2.1р</t>
  </si>
  <si>
    <t>в 3.2р</t>
  </si>
  <si>
    <t>в 2.9р</t>
  </si>
  <si>
    <t>в 2.4р</t>
  </si>
  <si>
    <t>в 63.5р</t>
  </si>
  <si>
    <t>в 19.5р</t>
  </si>
  <si>
    <t>в 3.0р</t>
  </si>
  <si>
    <t>в 2.7р</t>
  </si>
  <si>
    <t>в 6.0р</t>
  </si>
  <si>
    <t>в 11.6р</t>
  </si>
  <si>
    <t>в 35.6р</t>
  </si>
  <si>
    <t>в 4.9р</t>
  </si>
  <si>
    <t>в 507.6р</t>
  </si>
  <si>
    <t>в 42.3р</t>
  </si>
  <si>
    <t>в 67.6р</t>
  </si>
  <si>
    <t>в 49.2р</t>
  </si>
  <si>
    <t>в 13.1р</t>
  </si>
  <si>
    <t>в 6.5р</t>
  </si>
  <si>
    <t>в 2.6р</t>
  </si>
  <si>
    <t>в 5р</t>
  </si>
  <si>
    <t>в 3.4р</t>
  </si>
  <si>
    <t>в 16.7р</t>
  </si>
  <si>
    <t>в 7.2р</t>
  </si>
  <si>
    <t>в 3.3р</t>
  </si>
  <si>
    <t>в 4.1р</t>
  </si>
  <si>
    <r>
      <t>...</t>
    </r>
    <r>
      <rPr>
        <b/>
        <vertAlign val="superscript"/>
        <sz val="9"/>
        <rFont val="Arial"/>
        <family val="2"/>
        <charset val="204"/>
      </rPr>
      <t>1)</t>
    </r>
  </si>
  <si>
    <t>2020 г</t>
  </si>
  <si>
    <r>
      <t xml:space="preserve">         </t>
    </r>
    <r>
      <rPr>
        <sz val="12"/>
        <rFont val="Arial"/>
        <family val="2"/>
        <charset val="204"/>
      </rPr>
      <t>Начиная с итогов за январь 2019 года статистическая информация, предоставляемая респондентами по ряду форм федерального статистического наблюдения за деятельностью предприятий (№№ П-1, П-5(м), 1-ИП(мес), ПМ-пром), не содержит данных за соответствующий период прошлого года. При расчетах динамики показателей в качестве информации по соответствующему периоду предыдущего года используются данные, сформированные на основе отчетности респондентов, предоставленной в предыдущем году.</t>
    </r>
  </si>
  <si>
    <t>*) Данные с учетом распределения по муниципальным районам и городским округам территориально-обособленных подразделений организации Смоленский филиал АО "Тандер" начиная с апреля текущего года.</t>
  </si>
  <si>
    <t>по крупным организациям и субъектам среднего предпринимательства*)</t>
  </si>
  <si>
    <t>363431.0</t>
  </si>
  <si>
    <t>2383642.0</t>
  </si>
  <si>
    <t>СТАТИСТИЧЕСКИЙ   БЮЛЛЕТЕНЬ № 37</t>
  </si>
  <si>
    <t>8100.0</t>
  </si>
  <si>
    <t>Тираж 1 экз.  Подписано к печати 31.01.2020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</si>
</sst>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8"/>
      <name val="Times New Roman Cyr"/>
      <family val="1"/>
      <charset val="204"/>
    </font>
    <font>
      <b/>
      <sz val="11"/>
      <name val="Arial Cyr"/>
      <family val="2"/>
      <charset val="204"/>
    </font>
    <font>
      <b/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4"/>
      <name val="Arial Cyr"/>
      <family val="2"/>
      <charset val="204"/>
    </font>
    <font>
      <sz val="8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24"/>
      <name val="Times New Roman Cyr"/>
      <family val="1"/>
      <charset val="204"/>
    </font>
    <font>
      <b/>
      <sz val="24"/>
      <name val="Arial Cyr"/>
      <charset val="204"/>
    </font>
    <font>
      <sz val="20"/>
      <name val="Arial Cyr"/>
      <charset val="204"/>
    </font>
    <font>
      <sz val="20"/>
      <name val="Times New Roman Cyr"/>
      <family val="1"/>
      <charset val="204"/>
    </font>
    <font>
      <sz val="9"/>
      <name val="Arial Cyr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 Cyr"/>
      <family val="2"/>
      <charset val="204"/>
    </font>
    <font>
      <vertAlign val="superscript"/>
      <sz val="10"/>
      <name val="Arial Cyr"/>
      <charset val="204"/>
    </font>
    <font>
      <b/>
      <vertAlign val="superscript"/>
      <sz val="9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0" fontId="2" fillId="0" borderId="0" xfId="0" applyFont="1"/>
    <xf numFmtId="1" fontId="2" fillId="0" borderId="0" xfId="0" applyNumberFormat="1" applyFont="1" applyAlignment="1">
      <alignment horizontal="right"/>
    </xf>
    <xf numFmtId="0" fontId="3" fillId="0" borderId="0" xfId="0" applyFont="1" applyAlignment="1"/>
    <xf numFmtId="0" fontId="5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Continuous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1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49" fontId="2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left" wrapText="1"/>
    </xf>
    <xf numFmtId="164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" fontId="3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3" fillId="0" borderId="8" xfId="0" applyNumberFormat="1" applyFont="1" applyBorder="1" applyAlignment="1">
      <alignment horizontal="centerContinuous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 wrapText="1"/>
    </xf>
    <xf numFmtId="164" fontId="15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0" fontId="7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7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>
      <alignment wrapText="1"/>
    </xf>
    <xf numFmtId="0" fontId="0" fillId="0" borderId="0" xfId="0" applyFont="1"/>
    <xf numFmtId="0" fontId="7" fillId="0" borderId="0" xfId="0" applyFont="1" applyAlignment="1"/>
    <xf numFmtId="49" fontId="14" fillId="0" borderId="0" xfId="0" applyNumberFormat="1" applyFont="1" applyAlignment="1">
      <alignment horizontal="right" vertical="center"/>
    </xf>
    <xf numFmtId="14" fontId="16" fillId="0" borderId="0" xfId="0" applyNumberFormat="1" applyFont="1" applyAlignment="1">
      <alignment horizontal="left" wrapText="1"/>
    </xf>
    <xf numFmtId="14" fontId="0" fillId="0" borderId="0" xfId="0" applyNumberFormat="1" applyAlignment="1" applyProtection="1">
      <alignment horizontal="left"/>
      <protection locked="0"/>
    </xf>
    <xf numFmtId="14" fontId="0" fillId="0" borderId="0" xfId="0" applyNumberFormat="1"/>
    <xf numFmtId="0" fontId="0" fillId="0" borderId="0" xfId="0" quotePrefix="1"/>
    <xf numFmtId="49" fontId="0" fillId="0" borderId="0" xfId="0" applyNumberFormat="1"/>
    <xf numFmtId="0" fontId="0" fillId="0" borderId="0" xfId="0" applyNumberFormat="1"/>
    <xf numFmtId="22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" fontId="16" fillId="0" borderId="0" xfId="0" applyNumberFormat="1" applyFont="1" applyAlignment="1">
      <alignment horizontal="right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4" fillId="0" borderId="0" xfId="0" applyFont="1" applyAlignment="1"/>
    <xf numFmtId="0" fontId="0" fillId="0" borderId="0" xfId="0" applyFont="1" applyAlignment="1"/>
    <xf numFmtId="49" fontId="22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left" wrapText="1"/>
    </xf>
    <xf numFmtId="1" fontId="23" fillId="0" borderId="0" xfId="0" applyNumberFormat="1" applyFont="1" applyAlignment="1">
      <alignment horizontal="right" wrapText="1"/>
    </xf>
    <xf numFmtId="1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left" wrapText="1"/>
    </xf>
    <xf numFmtId="1" fontId="25" fillId="0" borderId="0" xfId="0" applyNumberFormat="1" applyFont="1" applyAlignment="1">
      <alignment horizontal="right" wrapText="1"/>
    </xf>
    <xf numFmtId="1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 wrapText="1"/>
    </xf>
    <xf numFmtId="49" fontId="25" fillId="0" borderId="0" xfId="0" applyNumberFormat="1" applyFont="1" applyAlignment="1">
      <alignment horizontal="left" wrapText="1"/>
    </xf>
    <xf numFmtId="164" fontId="25" fillId="0" borderId="0" xfId="0" applyNumberFormat="1" applyFont="1" applyAlignment="1">
      <alignment horizontal="right" wrapText="1"/>
    </xf>
    <xf numFmtId="164" fontId="25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5" fillId="0" borderId="0" xfId="0" applyFont="1"/>
    <xf numFmtId="49" fontId="26" fillId="0" borderId="0" xfId="0" applyNumberFormat="1" applyFont="1" applyAlignment="1">
      <alignment horizontal="left" wrapText="1"/>
    </xf>
    <xf numFmtId="164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1" fontId="26" fillId="0" borderId="0" xfId="0" applyNumberFormat="1" applyFont="1" applyAlignment="1">
      <alignment horizontal="right" wrapText="1"/>
    </xf>
    <xf numFmtId="1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27" fillId="0" borderId="0" xfId="0" applyFont="1" applyAlignment="1"/>
    <xf numFmtId="49" fontId="23" fillId="0" borderId="8" xfId="0" applyNumberFormat="1" applyFont="1" applyBorder="1" applyAlignment="1">
      <alignment horizontal="centerContinuous" vertical="center"/>
    </xf>
    <xf numFmtId="49" fontId="25" fillId="0" borderId="7" xfId="0" applyNumberFormat="1" applyFont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0" fontId="23" fillId="0" borderId="2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49" fontId="25" fillId="0" borderId="2" xfId="0" applyNumberFormat="1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1" fontId="23" fillId="0" borderId="6" xfId="0" applyNumberFormat="1" applyFont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 vertical="center"/>
    </xf>
    <xf numFmtId="164" fontId="22" fillId="0" borderId="0" xfId="0" applyNumberFormat="1" applyFont="1" applyAlignment="1">
      <alignment horizontal="right"/>
    </xf>
    <xf numFmtId="0" fontId="14" fillId="0" borderId="0" xfId="0" quotePrefix="1" applyFont="1" applyAlignment="1"/>
    <xf numFmtId="0" fontId="0" fillId="0" borderId="0" xfId="0" quotePrefix="1" applyFont="1" applyAlignment="1"/>
    <xf numFmtId="0" fontId="10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vertical="center"/>
    </xf>
    <xf numFmtId="0" fontId="3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1" fillId="0" borderId="0" xfId="0" applyFont="1" applyAlignment="1"/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" fontId="3" fillId="0" borderId="7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7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30" fillId="0" borderId="0" xfId="0" applyFont="1" applyAlignment="1"/>
    <xf numFmtId="49" fontId="23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14" fillId="0" borderId="12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left" wrapText="1"/>
    </xf>
    <xf numFmtId="0" fontId="2" fillId="0" borderId="0" xfId="0" applyNumberFormat="1" applyFont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/PM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M/PM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Лист1"/>
      <sheetName val="Лист2"/>
      <sheetName val="Лист3"/>
      <sheetName val="Лист4"/>
      <sheetName val="Лист4а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4B"/>
      <sheetName val="Лист13"/>
    </sheetNames>
    <sheetDataSet>
      <sheetData sheetId="0">
        <row r="1">
          <cell r="AB1" t="str">
            <v>25.08.2003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Лист1"/>
      <sheetName val="Лист2"/>
      <sheetName val="Лист3"/>
      <sheetName val="Лист4B"/>
      <sheetName val="Лист4"/>
      <sheetName val="Лист10"/>
      <sheetName val="Лист5"/>
      <sheetName val="Лист6"/>
      <sheetName val="Лист7"/>
      <sheetName val="Лист8"/>
      <sheetName val="Лист9"/>
      <sheetName val="Лист12"/>
    </sheetNames>
    <sheetDataSet>
      <sheetData sheetId="0">
        <row r="1">
          <cell r="AB1" t="str">
            <v>30.08.2004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AN285"/>
  <sheetViews>
    <sheetView tabSelected="1" view="pageBreakPreview" topLeftCell="A85" zoomScale="82" zoomScaleNormal="100" zoomScaleSheetLayoutView="82" workbookViewId="0">
      <selection activeCell="G110" sqref="G110"/>
    </sheetView>
  </sheetViews>
  <sheetFormatPr defaultRowHeight="12.75" x14ac:dyDescent="0.2"/>
  <cols>
    <col min="1" max="1" width="10.7109375" customWidth="1"/>
    <col min="2" max="5" width="13.7109375" customWidth="1"/>
    <col min="6" max="6" width="17" customWidth="1"/>
    <col min="7" max="7" width="48.5703125" customWidth="1"/>
    <col min="8" max="8" width="5.28515625" customWidth="1"/>
    <col min="34" max="34" width="10.140625" bestFit="1" customWidth="1"/>
    <col min="37" max="37" width="15.42578125" bestFit="1" customWidth="1"/>
  </cols>
  <sheetData>
    <row r="1" spans="1:40" ht="14.25" x14ac:dyDescent="0.2">
      <c r="N1" t="s">
        <v>151</v>
      </c>
      <c r="O1" t="s">
        <v>3</v>
      </c>
      <c r="P1">
        <v>2019</v>
      </c>
      <c r="R1" t="s">
        <v>4</v>
      </c>
      <c r="S1">
        <v>2004</v>
      </c>
      <c r="U1" t="s">
        <v>5</v>
      </c>
      <c r="V1" t="s">
        <v>6</v>
      </c>
      <c r="W1" t="s">
        <v>7</v>
      </c>
      <c r="Y1" t="s">
        <v>8</v>
      </c>
      <c r="Z1" t="s">
        <v>9</v>
      </c>
      <c r="AA1" t="s">
        <v>10</v>
      </c>
      <c r="AB1" t="s">
        <v>11</v>
      </c>
      <c r="AD1" t="s">
        <v>64</v>
      </c>
      <c r="AE1">
        <v>0</v>
      </c>
      <c r="AF1" t="s">
        <v>38</v>
      </c>
      <c r="AH1" s="91">
        <f ca="1">TODAY()</f>
        <v>43861</v>
      </c>
      <c r="AI1" s="93" t="s">
        <v>67</v>
      </c>
      <c r="AJ1" s="92" t="str">
        <f>"AI"&amp; mesr1</f>
        <v>AI12</v>
      </c>
      <c r="AK1" s="95" t="s">
        <v>66</v>
      </c>
      <c r="AL1" t="str">
        <f>"AK"&amp;mesr1</f>
        <v>AK12</v>
      </c>
      <c r="AM1" s="92" t="str">
        <f>"AN"&amp; mesr1</f>
        <v>AN12</v>
      </c>
      <c r="AN1" s="93" t="s">
        <v>67</v>
      </c>
    </row>
    <row r="2" spans="1:40" x14ac:dyDescent="0.2">
      <c r="A2" s="152" t="s">
        <v>12</v>
      </c>
      <c r="B2" s="152"/>
      <c r="C2" s="152"/>
      <c r="D2" s="152"/>
      <c r="E2" s="152"/>
      <c r="F2" s="152"/>
      <c r="G2" s="153"/>
      <c r="O2" t="s">
        <v>13</v>
      </c>
      <c r="P2">
        <v>2018</v>
      </c>
      <c r="R2" t="s">
        <v>14</v>
      </c>
      <c r="S2" t="s">
        <v>15</v>
      </c>
      <c r="U2" t="s">
        <v>16</v>
      </c>
      <c r="V2" t="s">
        <v>17</v>
      </c>
      <c r="W2" t="s">
        <v>18</v>
      </c>
      <c r="Y2" t="s">
        <v>19</v>
      </c>
      <c r="Z2" t="str">
        <f ca="1">INDIRECT(AL1)</f>
        <v>декабрю</v>
      </c>
      <c r="AA2" t="s">
        <v>28</v>
      </c>
      <c r="AB2" t="str">
        <f ca="1">INDIRECT(AJ2)</f>
        <v>ноябрю</v>
      </c>
      <c r="AF2" t="s">
        <v>39</v>
      </c>
      <c r="AI2" s="93" t="s">
        <v>75</v>
      </c>
      <c r="AJ2" s="92" t="str">
        <f>"Ak"&amp; mesp1</f>
        <v>Ak11</v>
      </c>
      <c r="AK2" t="s">
        <v>77</v>
      </c>
      <c r="AN2" s="93" t="s">
        <v>76</v>
      </c>
    </row>
    <row r="3" spans="1:40" x14ac:dyDescent="0.2">
      <c r="A3" s="152" t="s">
        <v>20</v>
      </c>
      <c r="B3" s="152"/>
      <c r="C3" s="152"/>
      <c r="D3" s="152"/>
      <c r="E3" s="152"/>
      <c r="F3" s="152"/>
      <c r="G3" s="155"/>
      <c r="O3" t="s">
        <v>4</v>
      </c>
      <c r="P3">
        <v>2018</v>
      </c>
      <c r="R3" t="s">
        <v>23</v>
      </c>
      <c r="S3" s="92" t="str">
        <f ca="1">INDIRECT(AM1)</f>
        <v>декабре</v>
      </c>
      <c r="AD3" t="s">
        <v>65</v>
      </c>
      <c r="AE3" s="92" t="str">
        <f>"AF"&amp;NomRn</f>
        <v>AF0</v>
      </c>
      <c r="AF3" t="s">
        <v>40</v>
      </c>
      <c r="AI3" s="93" t="s">
        <v>98</v>
      </c>
      <c r="AJ3" s="92" t="str">
        <f>"AI"&amp; mesp1</f>
        <v>AI11</v>
      </c>
      <c r="AK3" t="s">
        <v>108</v>
      </c>
      <c r="AN3" s="93" t="s">
        <v>136</v>
      </c>
    </row>
    <row r="4" spans="1:40" x14ac:dyDescent="0.2">
      <c r="A4" s="152" t="s">
        <v>21</v>
      </c>
      <c r="B4" s="152"/>
      <c r="C4" s="152"/>
      <c r="D4" s="152"/>
      <c r="E4" s="152"/>
      <c r="F4" s="152"/>
      <c r="G4" s="153"/>
      <c r="R4" t="s">
        <v>24</v>
      </c>
      <c r="S4" s="92" t="str">
        <f ca="1">INDIRECT(AJ1)</f>
        <v>декабрь</v>
      </c>
      <c r="U4" t="s">
        <v>25</v>
      </c>
      <c r="V4" t="s">
        <v>67</v>
      </c>
      <c r="X4" t="s">
        <v>26</v>
      </c>
      <c r="Y4" t="s">
        <v>1</v>
      </c>
      <c r="AA4" t="s">
        <v>27</v>
      </c>
      <c r="AF4" t="s">
        <v>41</v>
      </c>
      <c r="AI4" s="93" t="s">
        <v>99</v>
      </c>
      <c r="AK4" t="s">
        <v>109</v>
      </c>
      <c r="AN4" s="93" t="s">
        <v>137</v>
      </c>
    </row>
    <row r="5" spans="1:40" x14ac:dyDescent="0.2">
      <c r="R5" t="s">
        <v>29</v>
      </c>
      <c r="S5" s="94">
        <v>12</v>
      </c>
      <c r="U5" t="s">
        <v>147</v>
      </c>
      <c r="V5" t="str">
        <f ca="1">INDIRECT(AJ3)</f>
        <v>ноябрь</v>
      </c>
      <c r="AF5" t="s">
        <v>42</v>
      </c>
      <c r="AI5" s="93" t="s">
        <v>100</v>
      </c>
      <c r="AK5" t="s">
        <v>110</v>
      </c>
      <c r="AN5" s="93" t="s">
        <v>138</v>
      </c>
    </row>
    <row r="6" spans="1:40" x14ac:dyDescent="0.2">
      <c r="R6" t="s">
        <v>30</v>
      </c>
      <c r="S6" t="str">
        <f ca="1">IF(mesr1=1,"в январе " &amp; Godr &amp; " года.","в  январе-" &amp; Data1 &amp; "  " &amp; Godr &amp; " года.")</f>
        <v>в  январе-декабре  2019 года.</v>
      </c>
      <c r="U6" t="s">
        <v>148</v>
      </c>
      <c r="AF6" t="s">
        <v>43</v>
      </c>
      <c r="AI6" s="93" t="s">
        <v>101</v>
      </c>
      <c r="AK6" t="s">
        <v>111</v>
      </c>
      <c r="AN6" s="93" t="s">
        <v>139</v>
      </c>
    </row>
    <row r="7" spans="1:40" x14ac:dyDescent="0.2">
      <c r="G7" s="28"/>
      <c r="R7" t="s">
        <v>146</v>
      </c>
      <c r="S7">
        <f>mesr1-1</f>
        <v>11</v>
      </c>
      <c r="AF7" t="s">
        <v>44</v>
      </c>
      <c r="AI7" s="93" t="s">
        <v>102</v>
      </c>
      <c r="AK7" t="s">
        <v>112</v>
      </c>
      <c r="AN7" s="93" t="s">
        <v>140</v>
      </c>
    </row>
    <row r="8" spans="1:40" x14ac:dyDescent="0.2">
      <c r="G8" s="28"/>
      <c r="AF8" t="s">
        <v>45</v>
      </c>
      <c r="AI8" s="93" t="s">
        <v>103</v>
      </c>
      <c r="AK8" t="s">
        <v>113</v>
      </c>
      <c r="AN8" s="93" t="s">
        <v>141</v>
      </c>
    </row>
    <row r="9" spans="1:40" x14ac:dyDescent="0.2">
      <c r="AF9" t="s">
        <v>46</v>
      </c>
      <c r="AI9" s="93" t="s">
        <v>104</v>
      </c>
      <c r="AK9" t="s">
        <v>114</v>
      </c>
      <c r="AN9" s="93" t="s">
        <v>142</v>
      </c>
    </row>
    <row r="10" spans="1:40" x14ac:dyDescent="0.2">
      <c r="AF10" t="s">
        <v>47</v>
      </c>
      <c r="AI10" s="93" t="s">
        <v>105</v>
      </c>
      <c r="AK10" t="s">
        <v>115</v>
      </c>
      <c r="AN10" s="93" t="s">
        <v>143</v>
      </c>
    </row>
    <row r="11" spans="1:40" x14ac:dyDescent="0.2">
      <c r="G11" s="29"/>
      <c r="AF11" t="s">
        <v>48</v>
      </c>
      <c r="AI11" s="93" t="s">
        <v>106</v>
      </c>
      <c r="AK11" t="s">
        <v>116</v>
      </c>
      <c r="AN11" s="93" t="s">
        <v>144</v>
      </c>
    </row>
    <row r="12" spans="1:40" x14ac:dyDescent="0.2">
      <c r="F12" s="4"/>
      <c r="G12" s="29"/>
      <c r="AF12" t="s">
        <v>49</v>
      </c>
      <c r="AI12" s="93" t="s">
        <v>107</v>
      </c>
      <c r="AK12" t="s">
        <v>117</v>
      </c>
      <c r="AN12" s="93" t="s">
        <v>145</v>
      </c>
    </row>
    <row r="13" spans="1:40" ht="15" x14ac:dyDescent="0.2">
      <c r="B13" s="5"/>
      <c r="F13" s="4"/>
      <c r="AF13" t="s">
        <v>50</v>
      </c>
    </row>
    <row r="14" spans="1:40" x14ac:dyDescent="0.2">
      <c r="G14" s="7"/>
      <c r="H14" s="7"/>
      <c r="I14" s="7"/>
      <c r="AF14" t="s">
        <v>51</v>
      </c>
    </row>
    <row r="15" spans="1:40" ht="30" x14ac:dyDescent="0.4">
      <c r="A15" s="156" t="s">
        <v>227</v>
      </c>
      <c r="B15" s="156"/>
      <c r="C15" s="156"/>
      <c r="D15" s="156"/>
      <c r="E15" s="156"/>
      <c r="F15" s="156"/>
      <c r="G15" s="157"/>
      <c r="H15" s="7"/>
      <c r="I15" s="7"/>
      <c r="AF15" t="s">
        <v>52</v>
      </c>
    </row>
    <row r="16" spans="1:40" ht="30" customHeight="1" x14ac:dyDescent="0.25">
      <c r="A16" s="158"/>
      <c r="B16" s="158"/>
      <c r="C16" s="158"/>
      <c r="D16" s="158"/>
      <c r="E16" s="158"/>
      <c r="F16" s="158"/>
      <c r="G16" s="153"/>
      <c r="H16" s="7"/>
      <c r="I16" s="7"/>
      <c r="AF16" t="s">
        <v>53</v>
      </c>
    </row>
    <row r="17" spans="1:32" ht="15" x14ac:dyDescent="0.25">
      <c r="A17" s="6"/>
      <c r="B17" s="6"/>
      <c r="C17" s="6"/>
      <c r="D17" s="6"/>
      <c r="E17" s="6"/>
      <c r="F17" s="6"/>
      <c r="G17" s="7"/>
      <c r="H17" s="7"/>
      <c r="I17" s="7"/>
      <c r="AF17" t="s">
        <v>54</v>
      </c>
    </row>
    <row r="18" spans="1:32" ht="15" x14ac:dyDescent="0.25">
      <c r="A18" s="87"/>
      <c r="B18" s="87"/>
      <c r="C18" s="87"/>
      <c r="D18" s="87"/>
      <c r="E18" s="87"/>
      <c r="F18" s="87"/>
      <c r="G18" s="7"/>
      <c r="H18" s="7"/>
      <c r="I18" s="7"/>
      <c r="AF18" t="s">
        <v>55</v>
      </c>
    </row>
    <row r="19" spans="1:32" ht="26.25" x14ac:dyDescent="0.4">
      <c r="A19" s="160" t="s">
        <v>37</v>
      </c>
      <c r="B19" s="160"/>
      <c r="C19" s="160"/>
      <c r="D19" s="160"/>
      <c r="E19" s="160"/>
      <c r="F19" s="160"/>
      <c r="G19" s="161"/>
      <c r="H19" s="7"/>
      <c r="I19" s="7"/>
      <c r="AF19" t="s">
        <v>56</v>
      </c>
    </row>
    <row r="20" spans="1:32" ht="26.25" x14ac:dyDescent="0.4">
      <c r="A20" s="160" t="s">
        <v>68</v>
      </c>
      <c r="B20" s="160"/>
      <c r="C20" s="160"/>
      <c r="D20" s="160"/>
      <c r="E20" s="160"/>
      <c r="F20" s="160"/>
      <c r="G20" s="161"/>
      <c r="H20" s="7"/>
      <c r="I20" s="7"/>
      <c r="AF20" t="s">
        <v>57</v>
      </c>
    </row>
    <row r="21" spans="1:32" ht="26.25" x14ac:dyDescent="0.4">
      <c r="A21" s="160" t="str">
        <f ca="1">data2</f>
        <v>в  январе-декабре  2019 года.</v>
      </c>
      <c r="B21" s="160"/>
      <c r="C21" s="160"/>
      <c r="D21" s="160"/>
      <c r="E21" s="160"/>
      <c r="F21" s="160"/>
      <c r="G21" s="161"/>
      <c r="H21" s="7"/>
      <c r="I21" s="7"/>
      <c r="AF21" t="s">
        <v>58</v>
      </c>
    </row>
    <row r="22" spans="1:32" x14ac:dyDescent="0.2">
      <c r="G22" s="7"/>
      <c r="H22" s="7"/>
      <c r="I22" s="7"/>
      <c r="AF22" t="s">
        <v>59</v>
      </c>
    </row>
    <row r="23" spans="1:32" x14ac:dyDescent="0.2">
      <c r="G23" s="7"/>
      <c r="H23" s="7"/>
      <c r="I23" s="7"/>
      <c r="AF23" t="s">
        <v>60</v>
      </c>
    </row>
    <row r="24" spans="1:32" x14ac:dyDescent="0.2">
      <c r="G24" s="7"/>
      <c r="H24" s="7"/>
      <c r="I24" s="7"/>
      <c r="AF24" t="s">
        <v>61</v>
      </c>
    </row>
    <row r="25" spans="1:32" x14ac:dyDescent="0.2">
      <c r="G25" s="7"/>
      <c r="H25" s="7"/>
      <c r="I25" s="7"/>
      <c r="AF25" t="s">
        <v>62</v>
      </c>
    </row>
    <row r="26" spans="1:32" x14ac:dyDescent="0.2">
      <c r="G26" s="7"/>
      <c r="H26" s="7"/>
      <c r="I26" s="7"/>
      <c r="AF26" t="s">
        <v>63</v>
      </c>
    </row>
    <row r="27" spans="1:32" x14ac:dyDescent="0.2">
      <c r="G27" s="7"/>
      <c r="H27" s="7"/>
      <c r="I27" s="7"/>
    </row>
    <row r="28" spans="1:32" x14ac:dyDescent="0.2">
      <c r="G28" s="7"/>
      <c r="H28" s="7"/>
      <c r="I28" s="7"/>
    </row>
    <row r="29" spans="1:32" x14ac:dyDescent="0.2">
      <c r="G29" s="7"/>
      <c r="H29" s="7"/>
      <c r="I29" s="7"/>
    </row>
    <row r="30" spans="1:32" x14ac:dyDescent="0.2">
      <c r="G30" s="7"/>
      <c r="H30" s="7"/>
      <c r="I30" s="7"/>
    </row>
    <row r="31" spans="1:32" x14ac:dyDescent="0.2">
      <c r="G31" s="7"/>
      <c r="H31" s="7"/>
      <c r="I31" s="7"/>
    </row>
    <row r="32" spans="1:32" x14ac:dyDescent="0.2">
      <c r="G32" s="7"/>
      <c r="H32" s="7"/>
      <c r="I32" s="7"/>
    </row>
    <row r="33" spans="1:9" ht="20.25" x14ac:dyDescent="0.3">
      <c r="A33" s="154" t="s">
        <v>2</v>
      </c>
      <c r="B33" s="154"/>
      <c r="C33" s="154"/>
      <c r="D33" s="154"/>
      <c r="E33" s="154"/>
      <c r="F33" s="154"/>
      <c r="G33" s="153"/>
      <c r="H33" s="7"/>
      <c r="I33" s="7"/>
    </row>
    <row r="34" spans="1:9" ht="18.75" x14ac:dyDescent="0.3">
      <c r="A34" s="159" t="s">
        <v>221</v>
      </c>
      <c r="B34" s="159"/>
      <c r="C34" s="159"/>
      <c r="D34" s="159"/>
      <c r="E34" s="159"/>
      <c r="F34" s="159"/>
      <c r="G34" s="159"/>
      <c r="H34" s="7"/>
      <c r="I34" s="7"/>
    </row>
    <row r="35" spans="1:9" x14ac:dyDescent="0.2">
      <c r="G35" s="7"/>
      <c r="H35" s="7"/>
      <c r="I35" s="7"/>
    </row>
    <row r="36" spans="1:9" x14ac:dyDescent="0.2">
      <c r="G36" s="7"/>
      <c r="H36" s="7"/>
      <c r="I36" s="7"/>
    </row>
    <row r="37" spans="1:9" x14ac:dyDescent="0.2">
      <c r="G37" s="7"/>
      <c r="H37" s="7"/>
      <c r="I37" s="7"/>
    </row>
    <row r="38" spans="1:9" x14ac:dyDescent="0.2">
      <c r="G38" s="7"/>
      <c r="H38" s="7"/>
      <c r="I38" s="7"/>
    </row>
    <row r="39" spans="1:9" x14ac:dyDescent="0.2">
      <c r="G39" s="7"/>
      <c r="H39" s="7"/>
      <c r="I39" s="7"/>
    </row>
    <row r="40" spans="1:9" x14ac:dyDescent="0.2">
      <c r="G40" s="7"/>
      <c r="H40" s="7"/>
      <c r="I40" s="7"/>
    </row>
    <row r="41" spans="1:9" x14ac:dyDescent="0.2">
      <c r="G41" s="7"/>
      <c r="H41" s="7"/>
      <c r="I41" s="7"/>
    </row>
    <row r="42" spans="1:9" x14ac:dyDescent="0.2">
      <c r="G42" s="7"/>
      <c r="H42" s="7"/>
      <c r="I42" s="7"/>
    </row>
    <row r="43" spans="1:9" x14ac:dyDescent="0.2">
      <c r="G43" s="7"/>
      <c r="H43" s="7"/>
      <c r="I43" s="7"/>
    </row>
    <row r="44" spans="1:9" x14ac:dyDescent="0.2">
      <c r="G44" s="7"/>
      <c r="H44" s="7"/>
      <c r="I44" s="7"/>
    </row>
    <row r="45" spans="1:9" x14ac:dyDescent="0.2">
      <c r="G45" s="7"/>
      <c r="H45" s="7"/>
      <c r="I45" s="7"/>
    </row>
    <row r="46" spans="1:9" x14ac:dyDescent="0.2">
      <c r="G46" s="7"/>
      <c r="H46" s="7"/>
      <c r="I46" s="7"/>
    </row>
    <row r="47" spans="1:9" x14ac:dyDescent="0.2">
      <c r="G47" s="7"/>
      <c r="H47" s="7"/>
      <c r="I47" s="7"/>
    </row>
    <row r="48" spans="1:9" x14ac:dyDescent="0.2">
      <c r="G48" s="7"/>
      <c r="H48" s="7"/>
      <c r="I48" s="7"/>
    </row>
    <row r="49" spans="7:9" x14ac:dyDescent="0.2">
      <c r="G49" s="7"/>
      <c r="H49" s="7"/>
      <c r="I49" s="7"/>
    </row>
    <row r="50" spans="7:9" x14ac:dyDescent="0.2">
      <c r="G50" s="7"/>
      <c r="H50" s="7"/>
      <c r="I50" s="7"/>
    </row>
    <row r="51" spans="7:9" x14ac:dyDescent="0.2">
      <c r="G51" s="7"/>
      <c r="H51" s="7"/>
      <c r="I51" s="7"/>
    </row>
    <row r="52" spans="7:9" x14ac:dyDescent="0.2">
      <c r="G52" s="7"/>
      <c r="H52" s="7"/>
      <c r="I52" s="7"/>
    </row>
    <row r="53" spans="7:9" x14ac:dyDescent="0.2">
      <c r="G53" s="7"/>
      <c r="H53" s="7"/>
      <c r="I53" s="7"/>
    </row>
    <row r="54" spans="7:9" x14ac:dyDescent="0.2">
      <c r="G54" s="7"/>
      <c r="H54" s="7"/>
      <c r="I54" s="7"/>
    </row>
    <row r="55" spans="7:9" x14ac:dyDescent="0.2">
      <c r="G55" s="7"/>
      <c r="H55" s="7"/>
      <c r="I55" s="7"/>
    </row>
    <row r="56" spans="7:9" x14ac:dyDescent="0.2">
      <c r="G56" s="7"/>
      <c r="H56" s="7"/>
      <c r="I56" s="7"/>
    </row>
    <row r="57" spans="7:9" x14ac:dyDescent="0.2">
      <c r="G57" s="7"/>
      <c r="H57" s="7"/>
      <c r="I57" s="7"/>
    </row>
    <row r="58" spans="7:9" x14ac:dyDescent="0.2">
      <c r="G58" s="7"/>
      <c r="H58" s="7"/>
      <c r="I58" s="7"/>
    </row>
    <row r="59" spans="7:9" x14ac:dyDescent="0.2">
      <c r="G59" s="7"/>
      <c r="H59" s="7"/>
      <c r="I59" s="7"/>
    </row>
    <row r="60" spans="7:9" x14ac:dyDescent="0.2">
      <c r="G60" s="7"/>
      <c r="H60" s="7"/>
      <c r="I60" s="7"/>
    </row>
    <row r="61" spans="7:9" x14ac:dyDescent="0.2">
      <c r="G61" s="7"/>
      <c r="H61" s="7"/>
      <c r="I61" s="7"/>
    </row>
    <row r="62" spans="7:9" x14ac:dyDescent="0.2">
      <c r="G62" s="7"/>
      <c r="H62" s="7"/>
      <c r="I62" s="7"/>
    </row>
    <row r="63" spans="7:9" x14ac:dyDescent="0.2">
      <c r="G63" s="7"/>
      <c r="H63" s="7"/>
      <c r="I63" s="7"/>
    </row>
    <row r="64" spans="7:9" x14ac:dyDescent="0.2">
      <c r="G64" s="7"/>
      <c r="H64" s="7"/>
      <c r="I64" s="7"/>
    </row>
    <row r="65" spans="7:9" x14ac:dyDescent="0.2">
      <c r="G65" s="7"/>
      <c r="H65" s="7"/>
      <c r="I65" s="7"/>
    </row>
    <row r="66" spans="7:9" x14ac:dyDescent="0.2">
      <c r="G66" s="7"/>
      <c r="H66" s="7"/>
      <c r="I66" s="7"/>
    </row>
    <row r="67" spans="7:9" x14ac:dyDescent="0.2">
      <c r="G67" s="7"/>
      <c r="H67" s="7"/>
      <c r="I67" s="7"/>
    </row>
    <row r="68" spans="7:9" x14ac:dyDescent="0.2">
      <c r="G68" s="7"/>
      <c r="H68" s="7"/>
      <c r="I68" s="7"/>
    </row>
    <row r="69" spans="7:9" x14ac:dyDescent="0.2">
      <c r="G69" s="7"/>
      <c r="H69" s="7"/>
      <c r="I69" s="7"/>
    </row>
    <row r="70" spans="7:9" x14ac:dyDescent="0.2">
      <c r="G70" s="7"/>
      <c r="H70" s="7"/>
      <c r="I70" s="7"/>
    </row>
    <row r="71" spans="7:9" x14ac:dyDescent="0.2">
      <c r="G71" s="7"/>
      <c r="H71" s="7"/>
      <c r="I71" s="7"/>
    </row>
    <row r="72" spans="7:9" x14ac:dyDescent="0.2">
      <c r="G72" s="7"/>
      <c r="H72" s="7"/>
      <c r="I72" s="7"/>
    </row>
    <row r="73" spans="7:9" x14ac:dyDescent="0.2">
      <c r="G73" s="7"/>
      <c r="H73" s="7"/>
      <c r="I73" s="7"/>
    </row>
    <row r="74" spans="7:9" x14ac:dyDescent="0.2">
      <c r="G74" s="7"/>
      <c r="H74" s="7"/>
      <c r="I74" s="7"/>
    </row>
    <row r="75" spans="7:9" x14ac:dyDescent="0.2">
      <c r="G75" s="7"/>
      <c r="H75" s="7"/>
      <c r="I75" s="7"/>
    </row>
    <row r="76" spans="7:9" x14ac:dyDescent="0.2">
      <c r="G76" s="7"/>
      <c r="H76" s="7"/>
      <c r="I76" s="7"/>
    </row>
    <row r="77" spans="7:9" x14ac:dyDescent="0.2">
      <c r="G77" s="7"/>
      <c r="H77" s="7"/>
      <c r="I77" s="7"/>
    </row>
    <row r="78" spans="7:9" x14ac:dyDescent="0.2">
      <c r="G78" s="7"/>
      <c r="H78" s="7"/>
      <c r="I78" s="7"/>
    </row>
    <row r="79" spans="7:9" x14ac:dyDescent="0.2">
      <c r="G79" s="7"/>
      <c r="H79" s="7"/>
      <c r="I79" s="7"/>
    </row>
    <row r="80" spans="7:9" x14ac:dyDescent="0.2">
      <c r="G80" s="7"/>
      <c r="H80" s="7"/>
      <c r="I80" s="7"/>
    </row>
    <row r="81" spans="1:10" x14ac:dyDescent="0.2">
      <c r="G81" s="7"/>
      <c r="H81" s="7"/>
      <c r="I81" s="7"/>
    </row>
    <row r="82" spans="1:10" ht="22.5" x14ac:dyDescent="0.3">
      <c r="A82" s="162" t="s">
        <v>22</v>
      </c>
      <c r="B82" s="163"/>
      <c r="C82" s="163"/>
      <c r="D82" s="163"/>
      <c r="E82" s="163"/>
      <c r="F82" s="163"/>
      <c r="G82" s="153"/>
      <c r="H82" s="7"/>
      <c r="I82" s="7"/>
    </row>
    <row r="83" spans="1:10" x14ac:dyDescent="0.2">
      <c r="G83" s="7"/>
      <c r="H83" s="7"/>
      <c r="I83" s="7"/>
    </row>
    <row r="84" spans="1:10" ht="24.95" customHeight="1" x14ac:dyDescent="0.2">
      <c r="A84" s="149" t="s">
        <v>87</v>
      </c>
      <c r="B84" s="149"/>
      <c r="C84" s="149"/>
      <c r="D84" s="149"/>
      <c r="E84" s="149"/>
      <c r="F84" s="149"/>
      <c r="G84" s="149"/>
      <c r="H84" s="27"/>
      <c r="I84" s="7"/>
    </row>
    <row r="85" spans="1:10" ht="20.100000000000001" customHeight="1" x14ac:dyDescent="0.2">
      <c r="A85" s="147" t="s">
        <v>91</v>
      </c>
      <c r="B85" s="147"/>
      <c r="C85" s="147"/>
      <c r="D85" s="147"/>
      <c r="E85" s="147"/>
      <c r="F85" s="147"/>
      <c r="G85" s="147"/>
      <c r="H85" s="27">
        <v>4</v>
      </c>
      <c r="I85" s="7"/>
    </row>
    <row r="86" spans="1:10" ht="24.95" customHeight="1" x14ac:dyDescent="0.2">
      <c r="A86" s="149" t="s">
        <v>88</v>
      </c>
      <c r="B86" s="149"/>
      <c r="C86" s="149"/>
      <c r="D86" s="149"/>
      <c r="E86" s="149"/>
      <c r="F86" s="149"/>
      <c r="G86" s="149"/>
      <c r="H86" s="27"/>
      <c r="I86" s="7"/>
    </row>
    <row r="87" spans="1:10" ht="20.100000000000001" customHeight="1" x14ac:dyDescent="0.2">
      <c r="A87" s="147" t="s">
        <v>79</v>
      </c>
      <c r="B87" s="147"/>
      <c r="C87" s="147"/>
      <c r="D87" s="147"/>
      <c r="E87" s="147"/>
      <c r="F87" s="147"/>
      <c r="G87" s="147"/>
      <c r="H87" s="27">
        <v>5</v>
      </c>
      <c r="I87" s="7"/>
    </row>
    <row r="88" spans="1:10" s="8" customFormat="1" ht="24.95" customHeight="1" x14ac:dyDescent="0.2">
      <c r="A88" s="149" t="s">
        <v>93</v>
      </c>
      <c r="B88" s="149"/>
      <c r="C88" s="149"/>
      <c r="D88" s="149"/>
      <c r="E88" s="149"/>
      <c r="F88" s="149"/>
      <c r="G88" s="149"/>
      <c r="H88" s="27">
        <v>12</v>
      </c>
      <c r="I88" s="7"/>
      <c r="J88" s="7"/>
    </row>
    <row r="89" spans="1:10" s="8" customFormat="1" ht="24.95" customHeight="1" x14ac:dyDescent="0.2">
      <c r="A89" s="149" t="s">
        <v>92</v>
      </c>
      <c r="B89" s="149"/>
      <c r="C89" s="149"/>
      <c r="D89" s="149"/>
      <c r="E89" s="149"/>
      <c r="F89" s="149"/>
      <c r="G89" s="149"/>
      <c r="H89" s="27">
        <v>13</v>
      </c>
      <c r="I89" s="7"/>
    </row>
    <row r="90" spans="1:10" ht="24.95" customHeight="1" x14ac:dyDescent="0.2">
      <c r="A90" s="149" t="s">
        <v>94</v>
      </c>
      <c r="B90" s="149"/>
      <c r="C90" s="149"/>
      <c r="D90" s="149"/>
      <c r="E90" s="149"/>
      <c r="F90" s="149"/>
      <c r="G90" s="149"/>
      <c r="H90" s="27">
        <v>14</v>
      </c>
      <c r="I90" s="7"/>
    </row>
    <row r="91" spans="1:10" ht="24.95" customHeight="1" x14ac:dyDescent="0.2">
      <c r="A91" s="149" t="s">
        <v>74</v>
      </c>
      <c r="B91" s="149"/>
      <c r="C91" s="149"/>
      <c r="D91" s="149"/>
      <c r="E91" s="149"/>
      <c r="F91" s="149"/>
      <c r="G91" s="149"/>
      <c r="H91" s="27">
        <v>15</v>
      </c>
      <c r="I91" s="7"/>
    </row>
    <row r="92" spans="1:10" ht="24.95" customHeight="1" x14ac:dyDescent="0.2">
      <c r="A92" s="149" t="s">
        <v>96</v>
      </c>
      <c r="B92" s="149"/>
      <c r="C92" s="149"/>
      <c r="D92" s="149"/>
      <c r="E92" s="149"/>
      <c r="F92" s="149"/>
      <c r="G92" s="149"/>
      <c r="H92" s="27">
        <v>16</v>
      </c>
      <c r="I92" s="7"/>
    </row>
    <row r="93" spans="1:10" ht="24.95" customHeight="1" x14ac:dyDescent="0.2">
      <c r="A93" s="149" t="s">
        <v>95</v>
      </c>
      <c r="B93" s="149"/>
      <c r="C93" s="149"/>
      <c r="D93" s="149"/>
      <c r="E93" s="149"/>
      <c r="F93" s="149"/>
      <c r="G93" s="149"/>
      <c r="H93" s="27">
        <v>17</v>
      </c>
      <c r="I93" s="7"/>
    </row>
    <row r="94" spans="1:10" ht="24.95" customHeight="1" x14ac:dyDescent="0.2">
      <c r="A94" s="149" t="s">
        <v>97</v>
      </c>
      <c r="B94" s="149"/>
      <c r="C94" s="149"/>
      <c r="D94" s="149"/>
      <c r="E94" s="149"/>
      <c r="F94" s="149"/>
      <c r="G94" s="149"/>
      <c r="H94" s="27">
        <v>18</v>
      </c>
      <c r="I94" s="7"/>
    </row>
    <row r="95" spans="1:10" ht="24.75" customHeight="1" x14ac:dyDescent="0.2">
      <c r="A95" s="149" t="s">
        <v>78</v>
      </c>
      <c r="B95" s="149"/>
      <c r="C95" s="149"/>
      <c r="D95" s="149"/>
      <c r="E95" s="149"/>
      <c r="F95" s="149"/>
      <c r="G95" s="149"/>
      <c r="H95" s="27">
        <v>19</v>
      </c>
      <c r="I95" s="7"/>
    </row>
    <row r="96" spans="1:10" ht="12.75" customHeight="1" x14ac:dyDescent="0.2">
      <c r="A96" s="148" t="s">
        <v>80</v>
      </c>
      <c r="B96" s="148"/>
      <c r="C96" s="148"/>
      <c r="D96" s="148"/>
      <c r="E96" s="148"/>
      <c r="F96" s="148"/>
      <c r="G96" s="148"/>
      <c r="H96" s="148"/>
      <c r="I96" s="7"/>
    </row>
    <row r="97" spans="1:10" ht="2.25" customHeight="1" x14ac:dyDescent="0.2">
      <c r="A97" s="148" t="s">
        <v>81</v>
      </c>
      <c r="B97" s="148"/>
      <c r="C97" s="148"/>
      <c r="D97" s="148"/>
      <c r="E97" s="148"/>
      <c r="F97" s="148"/>
      <c r="G97" s="148"/>
      <c r="H97" s="148"/>
      <c r="I97" s="7"/>
    </row>
    <row r="98" spans="1:10" ht="12.75" hidden="1" customHeight="1" x14ac:dyDescent="0.2">
      <c r="A98" s="148" t="s">
        <v>82</v>
      </c>
      <c r="B98" s="148"/>
      <c r="C98" s="148"/>
      <c r="D98" s="148"/>
      <c r="E98" s="148"/>
      <c r="F98" s="148"/>
      <c r="G98" s="148"/>
      <c r="H98" s="148"/>
      <c r="I98" s="7"/>
    </row>
    <row r="99" spans="1:10" hidden="1" x14ac:dyDescent="0.2">
      <c r="G99" s="7"/>
      <c r="H99" s="7"/>
      <c r="I99" s="7"/>
    </row>
    <row r="100" spans="1:10" s="86" customFormat="1" ht="16.5" hidden="1" customHeight="1" x14ac:dyDescent="0.2">
      <c r="A100" s="148" t="s">
        <v>80</v>
      </c>
      <c r="B100" s="148"/>
      <c r="C100" s="148"/>
      <c r="D100" s="148"/>
      <c r="E100" s="148"/>
      <c r="F100" s="148"/>
      <c r="G100" s="148"/>
      <c r="H100" s="148"/>
      <c r="I100" s="85"/>
      <c r="J100" s="85"/>
    </row>
    <row r="101" spans="1:10" s="86" customFormat="1" ht="12.75" customHeight="1" x14ac:dyDescent="0.2">
      <c r="A101" s="148" t="s">
        <v>81</v>
      </c>
      <c r="B101" s="148"/>
      <c r="C101" s="148"/>
      <c r="D101" s="148"/>
      <c r="E101" s="148"/>
      <c r="F101" s="148"/>
      <c r="G101" s="148"/>
      <c r="H101" s="148"/>
      <c r="I101" s="85"/>
      <c r="J101" s="85"/>
    </row>
    <row r="102" spans="1:10" s="86" customFormat="1" ht="14.25" customHeight="1" x14ac:dyDescent="0.2">
      <c r="A102" s="148" t="s">
        <v>82</v>
      </c>
      <c r="B102" s="148"/>
      <c r="C102" s="148"/>
      <c r="D102" s="148"/>
      <c r="E102" s="148"/>
      <c r="F102" s="148"/>
      <c r="G102" s="148"/>
      <c r="H102" s="148"/>
      <c r="I102" s="85"/>
      <c r="J102" s="85"/>
    </row>
    <row r="103" spans="1:10" x14ac:dyDescent="0.2">
      <c r="G103" s="7"/>
      <c r="H103" s="7"/>
      <c r="I103" s="7"/>
    </row>
    <row r="104" spans="1:10" ht="81" customHeight="1" x14ac:dyDescent="0.2">
      <c r="A104" s="150" t="s">
        <v>222</v>
      </c>
      <c r="B104" s="151"/>
      <c r="C104" s="151"/>
      <c r="D104" s="151"/>
      <c r="E104" s="151"/>
      <c r="F104" s="151"/>
      <c r="G104" s="151"/>
      <c r="H104" s="7"/>
      <c r="I104" s="7"/>
    </row>
    <row r="105" spans="1:10" ht="24" customHeight="1" x14ac:dyDescent="0.2">
      <c r="G105" s="7"/>
      <c r="H105" s="7"/>
      <c r="I105" s="7"/>
    </row>
    <row r="106" spans="1:10" x14ac:dyDescent="0.2">
      <c r="G106" s="7"/>
      <c r="H106" s="7"/>
      <c r="I106" s="7"/>
    </row>
    <row r="107" spans="1:10" x14ac:dyDescent="0.2">
      <c r="G107" s="7"/>
      <c r="H107" s="7"/>
      <c r="I107" s="7"/>
    </row>
    <row r="108" spans="1:10" x14ac:dyDescent="0.2">
      <c r="G108" s="7"/>
      <c r="H108" s="7"/>
      <c r="I108" s="7"/>
    </row>
    <row r="109" spans="1:10" x14ac:dyDescent="0.2">
      <c r="G109" s="7"/>
      <c r="H109" s="7"/>
      <c r="I109" s="7"/>
    </row>
    <row r="110" spans="1:10" x14ac:dyDescent="0.2">
      <c r="G110" s="7"/>
      <c r="H110" s="7"/>
      <c r="I110" s="7"/>
    </row>
    <row r="111" spans="1:10" x14ac:dyDescent="0.2">
      <c r="G111" s="7"/>
      <c r="H111" s="7"/>
      <c r="I111" s="7"/>
    </row>
    <row r="112" spans="1:10" x14ac:dyDescent="0.2">
      <c r="G112" s="7"/>
      <c r="H112" s="7"/>
      <c r="I112" s="7"/>
    </row>
    <row r="113" spans="7:9" x14ac:dyDescent="0.2">
      <c r="G113" s="7"/>
      <c r="H113" s="7"/>
      <c r="I113" s="7"/>
    </row>
    <row r="114" spans="7:9" x14ac:dyDescent="0.2">
      <c r="G114" s="7"/>
      <c r="H114" s="7"/>
      <c r="I114" s="7"/>
    </row>
    <row r="115" spans="7:9" x14ac:dyDescent="0.2">
      <c r="G115" s="7"/>
      <c r="H115" s="7"/>
      <c r="I115" s="7"/>
    </row>
    <row r="116" spans="7:9" x14ac:dyDescent="0.2">
      <c r="G116" s="7"/>
      <c r="H116" s="7"/>
      <c r="I116" s="7"/>
    </row>
    <row r="117" spans="7:9" x14ac:dyDescent="0.2">
      <c r="G117" s="7"/>
      <c r="H117" s="7"/>
      <c r="I117" s="7"/>
    </row>
    <row r="118" spans="7:9" x14ac:dyDescent="0.2">
      <c r="G118" s="7"/>
      <c r="H118" s="7"/>
      <c r="I118" s="7"/>
    </row>
    <row r="119" spans="7:9" x14ac:dyDescent="0.2">
      <c r="G119" s="7"/>
      <c r="H119" s="7"/>
      <c r="I119" s="7"/>
    </row>
    <row r="120" spans="7:9" x14ac:dyDescent="0.2">
      <c r="G120" s="7"/>
      <c r="H120" s="7"/>
      <c r="I120" s="7"/>
    </row>
    <row r="121" spans="7:9" x14ac:dyDescent="0.2">
      <c r="G121" s="7"/>
      <c r="H121" s="7"/>
      <c r="I121" s="7"/>
    </row>
    <row r="122" spans="7:9" x14ac:dyDescent="0.2">
      <c r="G122" s="7"/>
      <c r="H122" s="7"/>
      <c r="I122" s="7"/>
    </row>
    <row r="123" spans="7:9" x14ac:dyDescent="0.2">
      <c r="G123" s="7"/>
      <c r="H123" s="7"/>
      <c r="I123" s="7"/>
    </row>
    <row r="124" spans="7:9" x14ac:dyDescent="0.2">
      <c r="G124" s="7"/>
      <c r="H124" s="7"/>
      <c r="I124" s="7"/>
    </row>
    <row r="125" spans="7:9" x14ac:dyDescent="0.2">
      <c r="G125" s="7"/>
      <c r="H125" s="7"/>
      <c r="I125" s="7"/>
    </row>
    <row r="126" spans="7:9" x14ac:dyDescent="0.2">
      <c r="G126" s="7"/>
      <c r="H126" s="7"/>
      <c r="I126" s="7"/>
    </row>
    <row r="127" spans="7:9" x14ac:dyDescent="0.2">
      <c r="G127" s="7"/>
      <c r="H127" s="7"/>
      <c r="I127" s="7"/>
    </row>
    <row r="128" spans="7:9" x14ac:dyDescent="0.2">
      <c r="G128" s="7"/>
      <c r="H128" s="7"/>
      <c r="I128" s="7"/>
    </row>
    <row r="129" spans="7:9" x14ac:dyDescent="0.2">
      <c r="G129" s="7"/>
      <c r="H129" s="7"/>
      <c r="I129" s="7"/>
    </row>
    <row r="130" spans="7:9" x14ac:dyDescent="0.2">
      <c r="G130" s="7"/>
      <c r="H130" s="7"/>
      <c r="I130" s="7"/>
    </row>
    <row r="131" spans="7:9" x14ac:dyDescent="0.2">
      <c r="G131" s="7"/>
      <c r="H131" s="7"/>
      <c r="I131" s="7"/>
    </row>
    <row r="132" spans="7:9" x14ac:dyDescent="0.2">
      <c r="G132" s="7"/>
      <c r="H132" s="7"/>
      <c r="I132" s="7"/>
    </row>
    <row r="133" spans="7:9" x14ac:dyDescent="0.2">
      <c r="G133" s="7"/>
      <c r="H133" s="7"/>
      <c r="I133" s="7"/>
    </row>
    <row r="134" spans="7:9" x14ac:dyDescent="0.2">
      <c r="G134" s="7"/>
      <c r="H134" s="7"/>
      <c r="I134" s="7"/>
    </row>
    <row r="135" spans="7:9" x14ac:dyDescent="0.2">
      <c r="G135" s="7"/>
      <c r="H135" s="7"/>
      <c r="I135" s="7"/>
    </row>
    <row r="136" spans="7:9" x14ac:dyDescent="0.2">
      <c r="G136" s="7"/>
      <c r="H136" s="7"/>
      <c r="I136" s="7"/>
    </row>
    <row r="137" spans="7:9" x14ac:dyDescent="0.2">
      <c r="G137" s="7"/>
      <c r="H137" s="7"/>
      <c r="I137" s="7"/>
    </row>
    <row r="138" spans="7:9" x14ac:dyDescent="0.2">
      <c r="G138" s="7"/>
      <c r="H138" s="7"/>
      <c r="I138" s="7"/>
    </row>
    <row r="139" spans="7:9" x14ac:dyDescent="0.2">
      <c r="G139" s="7"/>
      <c r="H139" s="7"/>
      <c r="I139" s="7"/>
    </row>
    <row r="140" spans="7:9" x14ac:dyDescent="0.2">
      <c r="G140" s="7"/>
      <c r="H140" s="7"/>
      <c r="I140" s="7"/>
    </row>
    <row r="141" spans="7:9" x14ac:dyDescent="0.2">
      <c r="G141" s="7"/>
      <c r="H141" s="7"/>
      <c r="I141" s="7"/>
    </row>
    <row r="142" spans="7:9" x14ac:dyDescent="0.2">
      <c r="G142" s="7"/>
      <c r="H142" s="7"/>
      <c r="I142" s="7"/>
    </row>
    <row r="143" spans="7:9" x14ac:dyDescent="0.2">
      <c r="G143" s="7"/>
      <c r="H143" s="7"/>
      <c r="I143" s="7"/>
    </row>
    <row r="144" spans="7:9" x14ac:dyDescent="0.2">
      <c r="G144" s="7"/>
      <c r="H144" s="7"/>
      <c r="I144" s="7"/>
    </row>
    <row r="145" spans="7:9" x14ac:dyDescent="0.2">
      <c r="G145" s="7"/>
      <c r="H145" s="7"/>
      <c r="I145" s="7"/>
    </row>
    <row r="146" spans="7:9" x14ac:dyDescent="0.2">
      <c r="G146" s="7"/>
      <c r="H146" s="7"/>
      <c r="I146" s="7"/>
    </row>
    <row r="147" spans="7:9" x14ac:dyDescent="0.2">
      <c r="G147" s="7"/>
      <c r="H147" s="7"/>
      <c r="I147" s="7"/>
    </row>
    <row r="148" spans="7:9" x14ac:dyDescent="0.2">
      <c r="G148" s="7"/>
      <c r="H148" s="7"/>
      <c r="I148" s="7"/>
    </row>
    <row r="149" spans="7:9" x14ac:dyDescent="0.2">
      <c r="G149" s="7"/>
      <c r="H149" s="7"/>
      <c r="I149" s="7"/>
    </row>
    <row r="150" spans="7:9" x14ac:dyDescent="0.2">
      <c r="G150" s="7"/>
      <c r="H150" s="7"/>
      <c r="I150" s="7"/>
    </row>
    <row r="151" spans="7:9" x14ac:dyDescent="0.2">
      <c r="G151" s="7"/>
      <c r="H151" s="7"/>
      <c r="I151" s="7"/>
    </row>
    <row r="152" spans="7:9" x14ac:dyDescent="0.2">
      <c r="G152" s="7"/>
      <c r="H152" s="7"/>
      <c r="I152" s="7"/>
    </row>
    <row r="153" spans="7:9" x14ac:dyDescent="0.2">
      <c r="G153" s="7"/>
      <c r="H153" s="7"/>
      <c r="I153" s="7"/>
    </row>
    <row r="154" spans="7:9" x14ac:dyDescent="0.2">
      <c r="G154" s="7"/>
      <c r="H154" s="7"/>
      <c r="I154" s="7"/>
    </row>
    <row r="155" spans="7:9" x14ac:dyDescent="0.2">
      <c r="G155" s="7"/>
      <c r="H155" s="7"/>
      <c r="I155" s="7"/>
    </row>
    <row r="156" spans="7:9" x14ac:dyDescent="0.2">
      <c r="G156" s="7"/>
      <c r="H156" s="7"/>
      <c r="I156" s="7"/>
    </row>
    <row r="157" spans="7:9" x14ac:dyDescent="0.2">
      <c r="G157" s="7"/>
      <c r="H157" s="7"/>
      <c r="I157" s="7"/>
    </row>
    <row r="158" spans="7:9" x14ac:dyDescent="0.2">
      <c r="G158" s="7"/>
      <c r="H158" s="7"/>
      <c r="I158" s="7"/>
    </row>
    <row r="159" spans="7:9" x14ac:dyDescent="0.2">
      <c r="G159" s="7"/>
      <c r="H159" s="7"/>
      <c r="I159" s="7"/>
    </row>
    <row r="160" spans="7:9" x14ac:dyDescent="0.2">
      <c r="G160" s="7"/>
      <c r="H160" s="7"/>
      <c r="I160" s="7"/>
    </row>
    <row r="161" spans="7:9" x14ac:dyDescent="0.2">
      <c r="G161" s="7"/>
      <c r="H161" s="7"/>
      <c r="I161" s="7"/>
    </row>
    <row r="162" spans="7:9" x14ac:dyDescent="0.2">
      <c r="G162" s="7"/>
      <c r="H162" s="7"/>
      <c r="I162" s="7"/>
    </row>
    <row r="163" spans="7:9" x14ac:dyDescent="0.2">
      <c r="G163" s="7"/>
      <c r="H163" s="7"/>
      <c r="I163" s="7"/>
    </row>
    <row r="164" spans="7:9" x14ac:dyDescent="0.2">
      <c r="G164" s="7"/>
      <c r="H164" s="7"/>
      <c r="I164" s="7"/>
    </row>
    <row r="165" spans="7:9" x14ac:dyDescent="0.2">
      <c r="G165" s="7"/>
      <c r="H165" s="7"/>
      <c r="I165" s="7"/>
    </row>
    <row r="166" spans="7:9" x14ac:dyDescent="0.2">
      <c r="G166" s="7"/>
      <c r="H166" s="7"/>
      <c r="I166" s="7"/>
    </row>
    <row r="167" spans="7:9" x14ac:dyDescent="0.2">
      <c r="G167" s="7"/>
      <c r="H167" s="7"/>
      <c r="I167" s="7"/>
    </row>
    <row r="168" spans="7:9" x14ac:dyDescent="0.2">
      <c r="G168" s="7"/>
      <c r="H168" s="7"/>
      <c r="I168" s="7"/>
    </row>
    <row r="169" spans="7:9" x14ac:dyDescent="0.2">
      <c r="G169" s="7"/>
      <c r="H169" s="7"/>
      <c r="I169" s="7"/>
    </row>
    <row r="170" spans="7:9" x14ac:dyDescent="0.2">
      <c r="G170" s="7"/>
      <c r="H170" s="7"/>
      <c r="I170" s="7"/>
    </row>
    <row r="171" spans="7:9" x14ac:dyDescent="0.2">
      <c r="G171" s="7"/>
      <c r="H171" s="7"/>
      <c r="I171" s="7"/>
    </row>
    <row r="172" spans="7:9" x14ac:dyDescent="0.2">
      <c r="G172" s="7"/>
      <c r="H172" s="7"/>
      <c r="I172" s="7"/>
    </row>
    <row r="173" spans="7:9" x14ac:dyDescent="0.2">
      <c r="G173" s="7"/>
      <c r="H173" s="7"/>
      <c r="I173" s="7"/>
    </row>
    <row r="174" spans="7:9" x14ac:dyDescent="0.2">
      <c r="G174" s="7"/>
      <c r="H174" s="7"/>
      <c r="I174" s="7"/>
    </row>
    <row r="175" spans="7:9" x14ac:dyDescent="0.2">
      <c r="G175" s="7"/>
      <c r="H175" s="7"/>
      <c r="I175" s="7"/>
    </row>
    <row r="176" spans="7:9" x14ac:dyDescent="0.2">
      <c r="G176" s="7"/>
      <c r="H176" s="7"/>
      <c r="I176" s="7"/>
    </row>
    <row r="177" spans="7:9" x14ac:dyDescent="0.2">
      <c r="G177" s="7"/>
      <c r="H177" s="7"/>
      <c r="I177" s="7"/>
    </row>
    <row r="178" spans="7:9" x14ac:dyDescent="0.2">
      <c r="G178" s="7"/>
      <c r="H178" s="7"/>
      <c r="I178" s="7"/>
    </row>
    <row r="179" spans="7:9" x14ac:dyDescent="0.2">
      <c r="G179" s="7"/>
      <c r="H179" s="7"/>
      <c r="I179" s="7"/>
    </row>
    <row r="180" spans="7:9" x14ac:dyDescent="0.2">
      <c r="G180" s="7"/>
      <c r="H180" s="7"/>
      <c r="I180" s="7"/>
    </row>
    <row r="181" spans="7:9" x14ac:dyDescent="0.2">
      <c r="G181" s="7"/>
      <c r="H181" s="7"/>
      <c r="I181" s="7"/>
    </row>
    <row r="182" spans="7:9" x14ac:dyDescent="0.2">
      <c r="G182" s="7"/>
      <c r="H182" s="7"/>
      <c r="I182" s="7"/>
    </row>
    <row r="183" spans="7:9" x14ac:dyDescent="0.2">
      <c r="G183" s="7"/>
      <c r="H183" s="7"/>
      <c r="I183" s="7"/>
    </row>
    <row r="184" spans="7:9" x14ac:dyDescent="0.2">
      <c r="G184" s="7"/>
      <c r="H184" s="7"/>
      <c r="I184" s="7"/>
    </row>
    <row r="185" spans="7:9" x14ac:dyDescent="0.2">
      <c r="G185" s="7"/>
      <c r="H185" s="7"/>
      <c r="I185" s="7"/>
    </row>
    <row r="186" spans="7:9" x14ac:dyDescent="0.2">
      <c r="G186" s="7"/>
      <c r="H186" s="7"/>
      <c r="I186" s="7"/>
    </row>
    <row r="187" spans="7:9" x14ac:dyDescent="0.2">
      <c r="G187" s="7"/>
      <c r="H187" s="7"/>
      <c r="I187" s="7"/>
    </row>
    <row r="188" spans="7:9" x14ac:dyDescent="0.2">
      <c r="G188" s="7"/>
      <c r="H188" s="7"/>
      <c r="I188" s="7"/>
    </row>
    <row r="189" spans="7:9" x14ac:dyDescent="0.2">
      <c r="G189" s="7"/>
      <c r="H189" s="7"/>
      <c r="I189" s="7"/>
    </row>
    <row r="190" spans="7:9" x14ac:dyDescent="0.2">
      <c r="G190" s="7"/>
      <c r="H190" s="7"/>
      <c r="I190" s="7"/>
    </row>
    <row r="191" spans="7:9" x14ac:dyDescent="0.2">
      <c r="G191" s="7"/>
      <c r="H191" s="7"/>
      <c r="I191" s="7"/>
    </row>
    <row r="192" spans="7:9" x14ac:dyDescent="0.2">
      <c r="G192" s="7"/>
      <c r="H192" s="7"/>
      <c r="I192" s="7"/>
    </row>
    <row r="193" spans="7:9" x14ac:dyDescent="0.2">
      <c r="G193" s="7"/>
      <c r="H193" s="7"/>
      <c r="I193" s="7"/>
    </row>
    <row r="194" spans="7:9" x14ac:dyDescent="0.2">
      <c r="G194" s="7"/>
      <c r="H194" s="7"/>
      <c r="I194" s="7"/>
    </row>
    <row r="195" spans="7:9" x14ac:dyDescent="0.2">
      <c r="G195" s="7"/>
      <c r="H195" s="7"/>
      <c r="I195" s="7"/>
    </row>
    <row r="196" spans="7:9" x14ac:dyDescent="0.2">
      <c r="G196" s="7"/>
      <c r="H196" s="7"/>
      <c r="I196" s="7"/>
    </row>
    <row r="197" spans="7:9" x14ac:dyDescent="0.2">
      <c r="G197" s="7"/>
      <c r="H197" s="7"/>
      <c r="I197" s="7"/>
    </row>
    <row r="198" spans="7:9" x14ac:dyDescent="0.2">
      <c r="G198" s="7"/>
      <c r="H198" s="7"/>
      <c r="I198" s="7"/>
    </row>
    <row r="199" spans="7:9" x14ac:dyDescent="0.2">
      <c r="G199" s="7"/>
      <c r="H199" s="7"/>
      <c r="I199" s="7"/>
    </row>
    <row r="200" spans="7:9" x14ac:dyDescent="0.2">
      <c r="G200" s="7"/>
      <c r="H200" s="7"/>
      <c r="I200" s="7"/>
    </row>
    <row r="201" spans="7:9" x14ac:dyDescent="0.2">
      <c r="G201" s="7"/>
      <c r="H201" s="7"/>
      <c r="I201" s="7"/>
    </row>
    <row r="202" spans="7:9" x14ac:dyDescent="0.2">
      <c r="G202" s="7"/>
      <c r="H202" s="7"/>
      <c r="I202" s="7"/>
    </row>
    <row r="203" spans="7:9" x14ac:dyDescent="0.2">
      <c r="G203" s="7"/>
      <c r="H203" s="7"/>
      <c r="I203" s="7"/>
    </row>
    <row r="204" spans="7:9" x14ac:dyDescent="0.2">
      <c r="G204" s="7"/>
      <c r="H204" s="7"/>
      <c r="I204" s="7"/>
    </row>
    <row r="205" spans="7:9" x14ac:dyDescent="0.2">
      <c r="G205" s="7"/>
      <c r="H205" s="7"/>
      <c r="I205" s="7"/>
    </row>
    <row r="206" spans="7:9" x14ac:dyDescent="0.2">
      <c r="G206" s="7"/>
      <c r="H206" s="7"/>
      <c r="I206" s="7"/>
    </row>
    <row r="207" spans="7:9" x14ac:dyDescent="0.2">
      <c r="G207" s="7"/>
      <c r="H207" s="7"/>
      <c r="I207" s="7"/>
    </row>
    <row r="208" spans="7:9" x14ac:dyDescent="0.2">
      <c r="G208" s="7"/>
      <c r="H208" s="7"/>
      <c r="I208" s="7"/>
    </row>
    <row r="209" spans="7:9" x14ac:dyDescent="0.2">
      <c r="G209" s="7"/>
      <c r="H209" s="7"/>
      <c r="I209" s="7"/>
    </row>
    <row r="210" spans="7:9" x14ac:dyDescent="0.2">
      <c r="G210" s="7"/>
      <c r="H210" s="7"/>
      <c r="I210" s="7"/>
    </row>
    <row r="211" spans="7:9" x14ac:dyDescent="0.2">
      <c r="G211" s="7"/>
      <c r="H211" s="7"/>
      <c r="I211" s="7"/>
    </row>
    <row r="212" spans="7:9" x14ac:dyDescent="0.2">
      <c r="G212" s="7"/>
      <c r="H212" s="7"/>
      <c r="I212" s="7"/>
    </row>
    <row r="213" spans="7:9" x14ac:dyDescent="0.2">
      <c r="G213" s="7"/>
      <c r="H213" s="7"/>
      <c r="I213" s="7"/>
    </row>
    <row r="214" spans="7:9" x14ac:dyDescent="0.2">
      <c r="G214" s="7"/>
      <c r="H214" s="7"/>
      <c r="I214" s="7"/>
    </row>
    <row r="215" spans="7:9" x14ac:dyDescent="0.2">
      <c r="G215" s="7"/>
      <c r="H215" s="7"/>
      <c r="I215" s="7"/>
    </row>
    <row r="216" spans="7:9" x14ac:dyDescent="0.2">
      <c r="G216" s="7"/>
      <c r="H216" s="7"/>
      <c r="I216" s="7"/>
    </row>
    <row r="217" spans="7:9" x14ac:dyDescent="0.2">
      <c r="G217" s="7"/>
      <c r="H217" s="7"/>
      <c r="I217" s="7"/>
    </row>
    <row r="218" spans="7:9" x14ac:dyDescent="0.2">
      <c r="G218" s="7"/>
      <c r="H218" s="7"/>
      <c r="I218" s="7"/>
    </row>
    <row r="219" spans="7:9" x14ac:dyDescent="0.2">
      <c r="G219" s="7"/>
      <c r="H219" s="7"/>
      <c r="I219" s="7"/>
    </row>
    <row r="220" spans="7:9" x14ac:dyDescent="0.2">
      <c r="G220" s="7"/>
      <c r="H220" s="7"/>
      <c r="I220" s="7"/>
    </row>
    <row r="221" spans="7:9" x14ac:dyDescent="0.2">
      <c r="G221" s="7"/>
      <c r="H221" s="7"/>
      <c r="I221" s="7"/>
    </row>
    <row r="222" spans="7:9" x14ac:dyDescent="0.2">
      <c r="G222" s="7"/>
      <c r="H222" s="7"/>
      <c r="I222" s="7"/>
    </row>
    <row r="223" spans="7:9" x14ac:dyDescent="0.2">
      <c r="G223" s="7"/>
      <c r="H223" s="7"/>
      <c r="I223" s="7"/>
    </row>
    <row r="224" spans="7:9" x14ac:dyDescent="0.2">
      <c r="G224" s="7"/>
      <c r="H224" s="7"/>
      <c r="I224" s="7"/>
    </row>
    <row r="225" spans="7:9" x14ac:dyDescent="0.2">
      <c r="G225" s="7"/>
      <c r="H225" s="7"/>
      <c r="I225" s="7"/>
    </row>
    <row r="226" spans="7:9" x14ac:dyDescent="0.2">
      <c r="G226" s="7"/>
      <c r="H226" s="7"/>
      <c r="I226" s="7"/>
    </row>
    <row r="227" spans="7:9" x14ac:dyDescent="0.2">
      <c r="G227" s="7"/>
      <c r="H227" s="7"/>
      <c r="I227" s="7"/>
    </row>
    <row r="228" spans="7:9" x14ac:dyDescent="0.2">
      <c r="G228" s="7"/>
      <c r="H228" s="7"/>
      <c r="I228" s="7"/>
    </row>
    <row r="229" spans="7:9" x14ac:dyDescent="0.2">
      <c r="G229" s="7"/>
      <c r="H229" s="7"/>
      <c r="I229" s="7"/>
    </row>
    <row r="230" spans="7:9" x14ac:dyDescent="0.2">
      <c r="G230" s="7"/>
      <c r="H230" s="7"/>
      <c r="I230" s="7"/>
    </row>
    <row r="231" spans="7:9" x14ac:dyDescent="0.2">
      <c r="G231" s="7"/>
      <c r="H231" s="7"/>
      <c r="I231" s="7"/>
    </row>
    <row r="232" spans="7:9" x14ac:dyDescent="0.2">
      <c r="G232" s="7"/>
      <c r="H232" s="7"/>
      <c r="I232" s="7"/>
    </row>
    <row r="233" spans="7:9" x14ac:dyDescent="0.2">
      <c r="G233" s="7"/>
      <c r="H233" s="7"/>
      <c r="I233" s="7"/>
    </row>
    <row r="234" spans="7:9" x14ac:dyDescent="0.2">
      <c r="G234" s="7"/>
      <c r="H234" s="7"/>
      <c r="I234" s="7"/>
    </row>
    <row r="235" spans="7:9" x14ac:dyDescent="0.2">
      <c r="G235" s="7"/>
      <c r="H235" s="7"/>
      <c r="I235" s="7"/>
    </row>
    <row r="236" spans="7:9" x14ac:dyDescent="0.2">
      <c r="G236" s="7"/>
      <c r="H236" s="7"/>
      <c r="I236" s="7"/>
    </row>
    <row r="237" spans="7:9" x14ac:dyDescent="0.2">
      <c r="G237" s="7"/>
      <c r="H237" s="7"/>
      <c r="I237" s="7"/>
    </row>
    <row r="238" spans="7:9" x14ac:dyDescent="0.2">
      <c r="G238" s="7"/>
      <c r="H238" s="7"/>
      <c r="I238" s="7"/>
    </row>
    <row r="239" spans="7:9" x14ac:dyDescent="0.2">
      <c r="G239" s="7"/>
      <c r="H239" s="7"/>
      <c r="I239" s="7"/>
    </row>
    <row r="240" spans="7:9" x14ac:dyDescent="0.2">
      <c r="G240" s="7"/>
      <c r="H240" s="7"/>
      <c r="I240" s="7"/>
    </row>
    <row r="241" spans="7:9" x14ac:dyDescent="0.2">
      <c r="G241" s="7"/>
      <c r="H241" s="7"/>
      <c r="I241" s="7"/>
    </row>
    <row r="242" spans="7:9" x14ac:dyDescent="0.2">
      <c r="G242" s="7"/>
      <c r="H242" s="7"/>
      <c r="I242" s="7"/>
    </row>
    <row r="243" spans="7:9" x14ac:dyDescent="0.2">
      <c r="G243" s="7"/>
      <c r="H243" s="7"/>
      <c r="I243" s="7"/>
    </row>
    <row r="244" spans="7:9" x14ac:dyDescent="0.2">
      <c r="G244" s="7"/>
      <c r="H244" s="7"/>
      <c r="I244" s="7"/>
    </row>
    <row r="245" spans="7:9" x14ac:dyDescent="0.2">
      <c r="G245" s="7"/>
      <c r="H245" s="7"/>
      <c r="I245" s="7"/>
    </row>
    <row r="246" spans="7:9" x14ac:dyDescent="0.2">
      <c r="G246" s="7"/>
      <c r="H246" s="7"/>
      <c r="I246" s="7"/>
    </row>
    <row r="247" spans="7:9" x14ac:dyDescent="0.2">
      <c r="G247" s="7"/>
      <c r="H247" s="7"/>
      <c r="I247" s="7"/>
    </row>
    <row r="248" spans="7:9" x14ac:dyDescent="0.2">
      <c r="G248" s="7"/>
      <c r="H248" s="7"/>
      <c r="I248" s="7"/>
    </row>
    <row r="249" spans="7:9" x14ac:dyDescent="0.2">
      <c r="G249" s="7"/>
      <c r="H249" s="7"/>
      <c r="I249" s="7"/>
    </row>
    <row r="250" spans="7:9" x14ac:dyDescent="0.2">
      <c r="G250" s="7"/>
      <c r="H250" s="7"/>
      <c r="I250" s="7"/>
    </row>
    <row r="251" spans="7:9" x14ac:dyDescent="0.2">
      <c r="G251" s="7"/>
      <c r="H251" s="7"/>
      <c r="I251" s="7"/>
    </row>
    <row r="252" spans="7:9" x14ac:dyDescent="0.2">
      <c r="G252" s="7"/>
      <c r="H252" s="7"/>
      <c r="I252" s="7"/>
    </row>
    <row r="253" spans="7:9" x14ac:dyDescent="0.2">
      <c r="G253" s="7"/>
      <c r="H253" s="7"/>
      <c r="I253" s="7"/>
    </row>
    <row r="254" spans="7:9" x14ac:dyDescent="0.2">
      <c r="G254" s="7"/>
      <c r="H254" s="7"/>
      <c r="I254" s="7"/>
    </row>
    <row r="255" spans="7:9" x14ac:dyDescent="0.2">
      <c r="G255" s="7"/>
      <c r="H255" s="7"/>
      <c r="I255" s="7"/>
    </row>
    <row r="256" spans="7:9" x14ac:dyDescent="0.2">
      <c r="G256" s="7"/>
      <c r="H256" s="7"/>
      <c r="I256" s="7"/>
    </row>
    <row r="257" spans="7:9" x14ac:dyDescent="0.2">
      <c r="G257" s="7"/>
      <c r="H257" s="7"/>
      <c r="I257" s="7"/>
    </row>
    <row r="258" spans="7:9" x14ac:dyDescent="0.2">
      <c r="G258" s="7"/>
      <c r="H258" s="7"/>
      <c r="I258" s="7"/>
    </row>
    <row r="259" spans="7:9" x14ac:dyDescent="0.2">
      <c r="G259" s="7"/>
      <c r="H259" s="7"/>
      <c r="I259" s="7"/>
    </row>
    <row r="260" spans="7:9" x14ac:dyDescent="0.2">
      <c r="G260" s="7"/>
      <c r="H260" s="7"/>
      <c r="I260" s="7"/>
    </row>
    <row r="261" spans="7:9" x14ac:dyDescent="0.2">
      <c r="G261" s="7"/>
      <c r="H261" s="7"/>
      <c r="I261" s="7"/>
    </row>
    <row r="262" spans="7:9" x14ac:dyDescent="0.2">
      <c r="G262" s="7"/>
      <c r="H262" s="7"/>
      <c r="I262" s="7"/>
    </row>
    <row r="263" spans="7:9" x14ac:dyDescent="0.2">
      <c r="G263" s="7"/>
      <c r="H263" s="7"/>
      <c r="I263" s="7"/>
    </row>
    <row r="264" spans="7:9" x14ac:dyDescent="0.2">
      <c r="G264" s="7"/>
      <c r="H264" s="7"/>
      <c r="I264" s="7"/>
    </row>
    <row r="265" spans="7:9" x14ac:dyDescent="0.2">
      <c r="G265" s="7"/>
      <c r="H265" s="7"/>
      <c r="I265" s="7"/>
    </row>
    <row r="266" spans="7:9" x14ac:dyDescent="0.2">
      <c r="G266" s="7"/>
      <c r="H266" s="7"/>
      <c r="I266" s="7"/>
    </row>
    <row r="267" spans="7:9" x14ac:dyDescent="0.2">
      <c r="G267" s="7"/>
      <c r="H267" s="7"/>
      <c r="I267" s="7"/>
    </row>
    <row r="268" spans="7:9" x14ac:dyDescent="0.2">
      <c r="G268" s="7"/>
      <c r="H268" s="7"/>
      <c r="I268" s="7"/>
    </row>
    <row r="269" spans="7:9" x14ac:dyDescent="0.2">
      <c r="G269" s="7"/>
      <c r="H269" s="7"/>
      <c r="I269" s="7"/>
    </row>
    <row r="270" spans="7:9" x14ac:dyDescent="0.2">
      <c r="G270" s="7"/>
      <c r="H270" s="7"/>
      <c r="I270" s="7"/>
    </row>
    <row r="271" spans="7:9" x14ac:dyDescent="0.2">
      <c r="G271" s="7"/>
      <c r="H271" s="7"/>
      <c r="I271" s="7"/>
    </row>
    <row r="272" spans="7:9" x14ac:dyDescent="0.2">
      <c r="G272" s="7"/>
      <c r="H272" s="7"/>
      <c r="I272" s="7"/>
    </row>
    <row r="273" spans="7:9" x14ac:dyDescent="0.2">
      <c r="G273" s="7"/>
      <c r="H273" s="7"/>
      <c r="I273" s="7"/>
    </row>
    <row r="274" spans="7:9" x14ac:dyDescent="0.2">
      <c r="G274" s="7"/>
      <c r="H274" s="7"/>
      <c r="I274" s="7"/>
    </row>
    <row r="275" spans="7:9" x14ac:dyDescent="0.2">
      <c r="G275" s="7"/>
      <c r="H275" s="7"/>
      <c r="I275" s="7"/>
    </row>
    <row r="276" spans="7:9" x14ac:dyDescent="0.2">
      <c r="G276" s="7"/>
      <c r="H276" s="7"/>
      <c r="I276" s="7"/>
    </row>
    <row r="277" spans="7:9" x14ac:dyDescent="0.2">
      <c r="G277" s="7"/>
      <c r="H277" s="7"/>
      <c r="I277" s="7"/>
    </row>
    <row r="278" spans="7:9" x14ac:dyDescent="0.2">
      <c r="G278" s="7"/>
      <c r="H278" s="7"/>
      <c r="I278" s="7"/>
    </row>
    <row r="279" spans="7:9" x14ac:dyDescent="0.2">
      <c r="G279" s="7"/>
      <c r="H279" s="7"/>
      <c r="I279" s="7"/>
    </row>
    <row r="280" spans="7:9" x14ac:dyDescent="0.2">
      <c r="G280" s="7"/>
      <c r="H280" s="7"/>
      <c r="I280" s="7"/>
    </row>
    <row r="281" spans="7:9" x14ac:dyDescent="0.2">
      <c r="G281" s="7"/>
      <c r="H281" s="7"/>
      <c r="I281" s="7"/>
    </row>
    <row r="282" spans="7:9" x14ac:dyDescent="0.2">
      <c r="G282" s="7"/>
      <c r="H282" s="7"/>
      <c r="I282" s="7"/>
    </row>
    <row r="283" spans="7:9" x14ac:dyDescent="0.2">
      <c r="G283" s="7"/>
      <c r="H283" s="7"/>
      <c r="I283" s="7"/>
    </row>
    <row r="284" spans="7:9" x14ac:dyDescent="0.2">
      <c r="G284" s="7"/>
      <c r="H284" s="7"/>
      <c r="I284" s="7"/>
    </row>
    <row r="285" spans="7:9" x14ac:dyDescent="0.2">
      <c r="G285" s="7"/>
      <c r="H285" s="7"/>
      <c r="I285" s="7"/>
    </row>
  </sheetData>
  <mergeCells count="30">
    <mergeCell ref="A104:G104"/>
    <mergeCell ref="A2:G2"/>
    <mergeCell ref="A4:G4"/>
    <mergeCell ref="A33:G33"/>
    <mergeCell ref="A3:G3"/>
    <mergeCell ref="A15:G15"/>
    <mergeCell ref="A16:G16"/>
    <mergeCell ref="A34:G34"/>
    <mergeCell ref="A19:G19"/>
    <mergeCell ref="A20:G20"/>
    <mergeCell ref="A88:G88"/>
    <mergeCell ref="A86:G86"/>
    <mergeCell ref="A82:G82"/>
    <mergeCell ref="A21:G21"/>
    <mergeCell ref="A84:G84"/>
    <mergeCell ref="A85:G85"/>
    <mergeCell ref="A87:G87"/>
    <mergeCell ref="A100:H100"/>
    <mergeCell ref="A101:H101"/>
    <mergeCell ref="A102:H102"/>
    <mergeCell ref="A89:G89"/>
    <mergeCell ref="A91:G91"/>
    <mergeCell ref="A90:G90"/>
    <mergeCell ref="A94:G94"/>
    <mergeCell ref="A92:G92"/>
    <mergeCell ref="A95:G95"/>
    <mergeCell ref="A93:G93"/>
    <mergeCell ref="A96:H96"/>
    <mergeCell ref="A97:H97"/>
    <mergeCell ref="A98:H98"/>
  </mergeCells>
  <phoneticPr fontId="12" type="noConversion"/>
  <printOptions horizontalCentered="1"/>
  <pageMargins left="0.39370078740157483" right="0.39370078740157483" top="0.59055118110236227" bottom="0.19685039370078741" header="0.19685039370078741" footer="0.51181102362204722"/>
  <pageSetup paperSize="9" scale="97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F1259"/>
  <sheetViews>
    <sheetView workbookViewId="0">
      <pane ySplit="13" topLeftCell="A14" activePane="bottomLeft" state="frozen"/>
      <selection activeCell="P3" sqref="P3"/>
      <selection pane="bottomLeft" activeCell="E40" sqref="E40"/>
    </sheetView>
  </sheetViews>
  <sheetFormatPr defaultRowHeight="12.75" x14ac:dyDescent="0.2"/>
  <cols>
    <col min="1" max="1" width="50.7109375" style="1" customWidth="1"/>
    <col min="2" max="3" width="12.7109375" style="3" customWidth="1"/>
    <col min="4" max="4" width="12.7109375" style="23" customWidth="1"/>
    <col min="5" max="5" width="12.7109375" style="2" customWidth="1"/>
    <col min="6" max="6" width="10.140625" style="2" customWidth="1"/>
    <col min="7" max="16384" width="9.140625" style="2"/>
  </cols>
  <sheetData>
    <row r="1" spans="1:6" s="12" customFormat="1" ht="6.95" customHeight="1" x14ac:dyDescent="0.2">
      <c r="B1" s="13"/>
      <c r="C1" s="13"/>
      <c r="D1" s="20"/>
      <c r="E1" s="20"/>
      <c r="F1" s="21"/>
    </row>
    <row r="2" spans="1:6" s="12" customFormat="1" ht="15.75" x14ac:dyDescent="0.2">
      <c r="A2" s="164" t="s">
        <v>32</v>
      </c>
      <c r="B2" s="165"/>
      <c r="C2" s="165"/>
      <c r="D2" s="165"/>
      <c r="E2" s="165"/>
      <c r="F2" s="165"/>
    </row>
    <row r="3" spans="1:6" s="12" customFormat="1" ht="15.75" x14ac:dyDescent="0.2">
      <c r="A3" s="172" t="s">
        <v>83</v>
      </c>
      <c r="B3" s="173"/>
      <c r="C3" s="173"/>
      <c r="D3" s="173"/>
      <c r="E3" s="173"/>
      <c r="F3" s="173"/>
    </row>
    <row r="4" spans="1:6" s="12" customFormat="1" ht="6.95" customHeight="1" x14ac:dyDescent="0.2">
      <c r="A4" s="83"/>
      <c r="B4" s="101"/>
      <c r="C4" s="101"/>
      <c r="D4" s="101"/>
      <c r="E4" s="101"/>
      <c r="F4" s="101"/>
    </row>
    <row r="5" spans="1:6" s="12" customFormat="1" ht="6.95" customHeight="1" x14ac:dyDescent="0.2">
      <c r="A5" s="102"/>
      <c r="B5" s="101"/>
      <c r="C5" s="101"/>
      <c r="D5" s="101"/>
      <c r="E5" s="101"/>
      <c r="F5" s="101"/>
    </row>
    <row r="6" spans="1:6" s="12" customFormat="1" x14ac:dyDescent="0.2">
      <c r="A6" s="18"/>
      <c r="B6" s="13"/>
      <c r="E6" s="33"/>
      <c r="F6" s="33" t="s">
        <v>33</v>
      </c>
    </row>
    <row r="7" spans="1:6" s="15" customFormat="1" x14ac:dyDescent="0.2">
      <c r="A7" s="14"/>
      <c r="B7" s="58"/>
      <c r="C7" s="59"/>
      <c r="D7" s="166" t="str">
        <f ca="1">mesr</f>
        <v>декабрь</v>
      </c>
      <c r="E7" s="167"/>
      <c r="F7" s="24" t="s">
        <v>1</v>
      </c>
    </row>
    <row r="8" spans="1:6" s="15" customFormat="1" x14ac:dyDescent="0.2">
      <c r="A8" s="16"/>
      <c r="B8" s="174" t="s">
        <v>72</v>
      </c>
      <c r="C8" s="173"/>
      <c r="D8" s="168">
        <f>Godr</f>
        <v>2019</v>
      </c>
      <c r="E8" s="169"/>
      <c r="F8" s="25" t="str">
        <f ca="1">mesr</f>
        <v>декабрь</v>
      </c>
    </row>
    <row r="9" spans="1:6" s="15" customFormat="1" x14ac:dyDescent="0.2">
      <c r="A9" s="16"/>
      <c r="B9" s="61"/>
      <c r="C9" s="60"/>
      <c r="D9" s="170" t="s">
        <v>0</v>
      </c>
      <c r="E9" s="171"/>
      <c r="F9" s="25">
        <f>Godr</f>
        <v>2019</v>
      </c>
    </row>
    <row r="10" spans="1:6" s="15" customFormat="1" x14ac:dyDescent="0.2">
      <c r="A10" s="16"/>
      <c r="B10" s="35" t="str">
        <f ca="1">mesr</f>
        <v>декабрь</v>
      </c>
      <c r="C10" s="19" t="str">
        <f>_Pe1</f>
        <v>январь-</v>
      </c>
      <c r="D10" s="24" t="str">
        <f ca="1">_per6</f>
        <v>декабрю</v>
      </c>
      <c r="E10" s="24" t="str">
        <f ca="1">_Per7</f>
        <v>ноябрю</v>
      </c>
      <c r="F10" s="25" t="str">
        <f>" в % к"</f>
        <v xml:space="preserve"> в % к</v>
      </c>
    </row>
    <row r="11" spans="1:6" s="15" customFormat="1" x14ac:dyDescent="0.2">
      <c r="A11" s="16"/>
      <c r="B11" s="36">
        <f>Godr</f>
        <v>2019</v>
      </c>
      <c r="C11" s="10" t="str">
        <f ca="1">mesr</f>
        <v>декабрь</v>
      </c>
      <c r="D11" s="25">
        <f>godp</f>
        <v>2018</v>
      </c>
      <c r="E11" s="25">
        <f>IF(mesr1=1,godp,Godr)</f>
        <v>2019</v>
      </c>
      <c r="F11" s="25" t="s">
        <v>9</v>
      </c>
    </row>
    <row r="12" spans="1:6" s="15" customFormat="1" x14ac:dyDescent="0.2">
      <c r="A12" s="16"/>
      <c r="B12" s="36"/>
      <c r="C12" s="10">
        <f>Godr</f>
        <v>2019</v>
      </c>
      <c r="D12" s="25"/>
      <c r="E12" s="25"/>
      <c r="F12" s="25" t="str">
        <f ca="1">_per6</f>
        <v>декабрю</v>
      </c>
    </row>
    <row r="13" spans="1:6" s="15" customFormat="1" x14ac:dyDescent="0.2">
      <c r="A13" s="17"/>
      <c r="B13" s="37"/>
      <c r="C13" s="11"/>
      <c r="D13" s="11"/>
      <c r="E13" s="26"/>
      <c r="F13" s="26">
        <f>godp</f>
        <v>2018</v>
      </c>
    </row>
    <row r="14" spans="1:6" s="103" customFormat="1" ht="15" customHeight="1" x14ac:dyDescent="0.2">
      <c r="A14" s="120" t="s">
        <v>189</v>
      </c>
      <c r="B14" s="121">
        <v>495612.3</v>
      </c>
      <c r="C14" s="122">
        <v>5896004.2999999998</v>
      </c>
      <c r="D14" s="121">
        <v>120.2</v>
      </c>
      <c r="E14" s="121">
        <v>95</v>
      </c>
      <c r="F14" s="121">
        <v>107.8</v>
      </c>
    </row>
    <row r="15" spans="1:6" s="104" customFormat="1" ht="11.1" customHeight="1" x14ac:dyDescent="0.2">
      <c r="A15" s="110" t="s">
        <v>155</v>
      </c>
      <c r="B15" s="117"/>
      <c r="C15" s="113"/>
      <c r="D15" s="117"/>
      <c r="E15" s="117"/>
      <c r="F15" s="117"/>
    </row>
    <row r="16" spans="1:6" s="103" customFormat="1" ht="12" customHeight="1" x14ac:dyDescent="0.2">
      <c r="A16" s="106" t="s">
        <v>156</v>
      </c>
      <c r="B16" s="107" t="s">
        <v>220</v>
      </c>
      <c r="C16" s="107" t="s">
        <v>220</v>
      </c>
      <c r="D16" s="107" t="s">
        <v>220</v>
      </c>
      <c r="E16" s="107" t="s">
        <v>220</v>
      </c>
      <c r="F16" s="107" t="s">
        <v>220</v>
      </c>
    </row>
    <row r="17" spans="1:6" s="103" customFormat="1" ht="12" customHeight="1" x14ac:dyDescent="0.2">
      <c r="A17" s="106" t="s">
        <v>157</v>
      </c>
      <c r="B17" s="118">
        <v>42245.9</v>
      </c>
      <c r="C17" s="109">
        <v>618809.5</v>
      </c>
      <c r="D17" s="118">
        <v>112.1</v>
      </c>
      <c r="E17" s="118">
        <v>70</v>
      </c>
      <c r="F17" s="118">
        <v>105.7</v>
      </c>
    </row>
    <row r="18" spans="1:6" s="103" customFormat="1" ht="12" customHeight="1" x14ac:dyDescent="0.2">
      <c r="A18" s="106" t="s">
        <v>158</v>
      </c>
      <c r="B18" s="118">
        <v>16565.7</v>
      </c>
      <c r="C18" s="109">
        <v>190024.3</v>
      </c>
      <c r="D18" s="118">
        <v>148.69999999999999</v>
      </c>
      <c r="E18" s="118">
        <v>93.1</v>
      </c>
      <c r="F18" s="118">
        <v>102.2</v>
      </c>
    </row>
    <row r="19" spans="1:6" s="103" customFormat="1" ht="12" customHeight="1" x14ac:dyDescent="0.2">
      <c r="A19" s="106" t="s">
        <v>159</v>
      </c>
      <c r="B19" s="118" t="s">
        <v>220</v>
      </c>
      <c r="C19" s="109" t="s">
        <v>220</v>
      </c>
      <c r="D19" s="118" t="s">
        <v>220</v>
      </c>
      <c r="E19" s="118" t="s">
        <v>220</v>
      </c>
      <c r="F19" s="118" t="s">
        <v>220</v>
      </c>
    </row>
    <row r="20" spans="1:6" s="103" customFormat="1" ht="12" customHeight="1" x14ac:dyDescent="0.2">
      <c r="A20" s="106" t="s">
        <v>160</v>
      </c>
      <c r="B20" s="118" t="s">
        <v>220</v>
      </c>
      <c r="C20" s="109" t="s">
        <v>220</v>
      </c>
      <c r="D20" s="118" t="s">
        <v>220</v>
      </c>
      <c r="E20" s="118" t="s">
        <v>220</v>
      </c>
      <c r="F20" s="118" t="s">
        <v>220</v>
      </c>
    </row>
    <row r="21" spans="1:6" s="103" customFormat="1" ht="12" customHeight="1" x14ac:dyDescent="0.2">
      <c r="A21" s="106" t="s">
        <v>161</v>
      </c>
      <c r="B21" s="118">
        <v>3833</v>
      </c>
      <c r="C21" s="109">
        <v>150852</v>
      </c>
      <c r="D21" s="118">
        <v>16.7</v>
      </c>
      <c r="E21" s="118">
        <v>92.5</v>
      </c>
      <c r="F21" s="118">
        <v>69.599999999999994</v>
      </c>
    </row>
    <row r="22" spans="1:6" s="103" customFormat="1" ht="12" customHeight="1" x14ac:dyDescent="0.2">
      <c r="A22" s="106" t="s">
        <v>162</v>
      </c>
      <c r="B22" s="107" t="s">
        <v>220</v>
      </c>
      <c r="C22" s="107" t="s">
        <v>220</v>
      </c>
      <c r="D22" s="107" t="s">
        <v>220</v>
      </c>
      <c r="E22" s="107" t="s">
        <v>220</v>
      </c>
      <c r="F22" s="107" t="s">
        <v>220</v>
      </c>
    </row>
    <row r="23" spans="1:6" s="103" customFormat="1" ht="12" customHeight="1" x14ac:dyDescent="0.2">
      <c r="A23" s="106" t="s">
        <v>163</v>
      </c>
      <c r="B23" s="118" t="s">
        <v>220</v>
      </c>
      <c r="C23" s="109" t="s">
        <v>220</v>
      </c>
      <c r="D23" s="118" t="s">
        <v>220</v>
      </c>
      <c r="E23" s="118" t="s">
        <v>220</v>
      </c>
      <c r="F23" s="118" t="s">
        <v>220</v>
      </c>
    </row>
    <row r="24" spans="1:6" s="103" customFormat="1" ht="12" customHeight="1" x14ac:dyDescent="0.2">
      <c r="A24" s="106" t="s">
        <v>167</v>
      </c>
      <c r="B24" s="118" t="s">
        <v>220</v>
      </c>
      <c r="C24" s="109" t="s">
        <v>220</v>
      </c>
      <c r="D24" s="118" t="s">
        <v>220</v>
      </c>
      <c r="E24" s="118" t="s">
        <v>220</v>
      </c>
      <c r="F24" s="118" t="s">
        <v>220</v>
      </c>
    </row>
    <row r="25" spans="1:6" s="103" customFormat="1" ht="12" customHeight="1" x14ac:dyDescent="0.2">
      <c r="A25" s="106" t="s">
        <v>168</v>
      </c>
      <c r="B25" s="118">
        <v>5649.7</v>
      </c>
      <c r="C25" s="109">
        <v>80311.5</v>
      </c>
      <c r="D25" s="118" t="s">
        <v>214</v>
      </c>
      <c r="E25" s="118">
        <v>132.5</v>
      </c>
      <c r="F25" s="118">
        <v>174.3</v>
      </c>
    </row>
    <row r="26" spans="1:6" s="103" customFormat="1" ht="12" customHeight="1" x14ac:dyDescent="0.2">
      <c r="A26" s="106" t="s">
        <v>169</v>
      </c>
      <c r="B26" s="118" t="s">
        <v>220</v>
      </c>
      <c r="C26" s="109" t="s">
        <v>220</v>
      </c>
      <c r="D26" s="118" t="s">
        <v>220</v>
      </c>
      <c r="E26" s="118" t="s">
        <v>220</v>
      </c>
      <c r="F26" s="118" t="s">
        <v>220</v>
      </c>
    </row>
    <row r="27" spans="1:6" s="103" customFormat="1" ht="12" customHeight="1" x14ac:dyDescent="0.2">
      <c r="A27" s="106" t="s">
        <v>170</v>
      </c>
      <c r="B27" s="118">
        <v>16527</v>
      </c>
      <c r="C27" s="109">
        <v>158144</v>
      </c>
      <c r="D27" s="118">
        <v>172</v>
      </c>
      <c r="E27" s="118">
        <v>188.9</v>
      </c>
      <c r="F27" s="118">
        <v>80.3</v>
      </c>
    </row>
    <row r="28" spans="1:6" s="103" customFormat="1" ht="12" customHeight="1" x14ac:dyDescent="0.2">
      <c r="A28" s="106" t="s">
        <v>171</v>
      </c>
      <c r="B28" s="118">
        <v>4730</v>
      </c>
      <c r="C28" s="109">
        <v>67083.399999999994</v>
      </c>
      <c r="D28" s="118">
        <v>102.8</v>
      </c>
      <c r="E28" s="118">
        <v>164.5</v>
      </c>
      <c r="F28" s="118">
        <v>109.2</v>
      </c>
    </row>
    <row r="29" spans="1:6" s="103" customFormat="1" ht="12" customHeight="1" x14ac:dyDescent="0.2">
      <c r="A29" s="106" t="s">
        <v>172</v>
      </c>
      <c r="B29" s="118">
        <v>33036.199999999997</v>
      </c>
      <c r="C29" s="109">
        <v>294949.40000000002</v>
      </c>
      <c r="D29" s="118">
        <v>149.80000000000001</v>
      </c>
      <c r="E29" s="118">
        <v>103.2</v>
      </c>
      <c r="F29" s="118">
        <v>124.5</v>
      </c>
    </row>
    <row r="30" spans="1:6" s="103" customFormat="1" ht="12" customHeight="1" x14ac:dyDescent="0.2">
      <c r="A30" s="106" t="s">
        <v>173</v>
      </c>
      <c r="B30" s="118">
        <v>6760.1</v>
      </c>
      <c r="C30" s="109">
        <v>80072.899999999994</v>
      </c>
      <c r="D30" s="118" t="s">
        <v>164</v>
      </c>
      <c r="E30" s="118">
        <v>114.5</v>
      </c>
      <c r="F30" s="118">
        <v>49.1</v>
      </c>
    </row>
    <row r="31" spans="1:6" s="103" customFormat="1" ht="12" customHeight="1" x14ac:dyDescent="0.2">
      <c r="A31" s="106" t="s">
        <v>175</v>
      </c>
      <c r="B31" s="118">
        <v>20573.8</v>
      </c>
      <c r="C31" s="109">
        <v>312862.2</v>
      </c>
      <c r="D31" s="118">
        <v>51.5</v>
      </c>
      <c r="E31" s="118">
        <v>96.8</v>
      </c>
      <c r="F31" s="118">
        <v>72.099999999999994</v>
      </c>
    </row>
    <row r="32" spans="1:6" s="103" customFormat="1" ht="12" customHeight="1" x14ac:dyDescent="0.2">
      <c r="A32" s="106" t="s">
        <v>176</v>
      </c>
      <c r="B32" s="118">
        <v>8442.2999999999993</v>
      </c>
      <c r="C32" s="109">
        <v>67836.3</v>
      </c>
      <c r="D32" s="118" t="s">
        <v>215</v>
      </c>
      <c r="E32" s="118">
        <v>151.6</v>
      </c>
      <c r="F32" s="118">
        <v>114.5</v>
      </c>
    </row>
    <row r="33" spans="1:6" s="103" customFormat="1" ht="12" customHeight="1" x14ac:dyDescent="0.2">
      <c r="A33" s="106" t="s">
        <v>177</v>
      </c>
      <c r="B33" s="118">
        <v>200805.6</v>
      </c>
      <c r="C33" s="109">
        <v>2210077.9</v>
      </c>
      <c r="D33" s="118">
        <v>132.9</v>
      </c>
      <c r="E33" s="118">
        <v>92.1</v>
      </c>
      <c r="F33" s="118">
        <v>116.9</v>
      </c>
    </row>
    <row r="34" spans="1:6" s="103" customFormat="1" ht="12" customHeight="1" x14ac:dyDescent="0.2">
      <c r="A34" s="106" t="s">
        <v>178</v>
      </c>
      <c r="B34" s="118" t="s">
        <v>220</v>
      </c>
      <c r="C34" s="109" t="s">
        <v>220</v>
      </c>
      <c r="D34" s="118" t="s">
        <v>220</v>
      </c>
      <c r="E34" s="118" t="s">
        <v>220</v>
      </c>
      <c r="F34" s="118" t="s">
        <v>220</v>
      </c>
    </row>
    <row r="35" spans="1:6" s="103" customFormat="1" ht="12" customHeight="1" x14ac:dyDescent="0.2">
      <c r="A35" s="106" t="s">
        <v>179</v>
      </c>
      <c r="B35" s="109" t="s">
        <v>220</v>
      </c>
      <c r="C35" s="109" t="s">
        <v>220</v>
      </c>
      <c r="D35" s="118" t="s">
        <v>220</v>
      </c>
      <c r="E35" s="118" t="s">
        <v>220</v>
      </c>
      <c r="F35" s="118" t="s">
        <v>220</v>
      </c>
    </row>
    <row r="36" spans="1:6" s="103" customFormat="1" ht="12" customHeight="1" x14ac:dyDescent="0.2">
      <c r="A36" s="106" t="s">
        <v>180</v>
      </c>
      <c r="B36" s="109" t="s">
        <v>220</v>
      </c>
      <c r="C36" s="109" t="s">
        <v>220</v>
      </c>
      <c r="D36" s="118" t="s">
        <v>220</v>
      </c>
      <c r="E36" s="118" t="s">
        <v>220</v>
      </c>
      <c r="F36" s="118" t="s">
        <v>220</v>
      </c>
    </row>
    <row r="37" spans="1:6" s="103" customFormat="1" ht="12" customHeight="1" x14ac:dyDescent="0.2">
      <c r="A37" s="106" t="s">
        <v>181</v>
      </c>
      <c r="B37" s="118" t="s">
        <v>220</v>
      </c>
      <c r="C37" s="109" t="s">
        <v>220</v>
      </c>
      <c r="D37" s="118" t="s">
        <v>220</v>
      </c>
      <c r="E37" s="118" t="s">
        <v>220</v>
      </c>
      <c r="F37" s="118" t="s">
        <v>220</v>
      </c>
    </row>
    <row r="38" spans="1:6" s="103" customFormat="1" ht="12" customHeight="1" x14ac:dyDescent="0.2">
      <c r="A38" s="106" t="s">
        <v>182</v>
      </c>
      <c r="B38" s="118" t="s">
        <v>220</v>
      </c>
      <c r="C38" s="109" t="s">
        <v>220</v>
      </c>
      <c r="D38" s="118" t="s">
        <v>220</v>
      </c>
      <c r="E38" s="118" t="s">
        <v>220</v>
      </c>
      <c r="F38" s="118" t="s">
        <v>220</v>
      </c>
    </row>
    <row r="39" spans="1:6" s="103" customFormat="1" ht="12" customHeight="1" x14ac:dyDescent="0.2">
      <c r="A39" s="106" t="s">
        <v>183</v>
      </c>
      <c r="B39" s="118" t="s">
        <v>220</v>
      </c>
      <c r="C39" s="109" t="s">
        <v>220</v>
      </c>
      <c r="D39" s="118" t="s">
        <v>220</v>
      </c>
      <c r="E39" s="118" t="s">
        <v>220</v>
      </c>
      <c r="F39" s="118" t="s">
        <v>220</v>
      </c>
    </row>
    <row r="40" spans="1:6" s="103" customFormat="1" ht="12" customHeight="1" x14ac:dyDescent="0.2">
      <c r="A40" s="106" t="s">
        <v>184</v>
      </c>
      <c r="B40" s="107" t="s">
        <v>220</v>
      </c>
      <c r="C40" s="109">
        <v>25875.8</v>
      </c>
      <c r="D40" s="107" t="s">
        <v>220</v>
      </c>
      <c r="E40" s="107" t="s">
        <v>220</v>
      </c>
      <c r="F40" s="118">
        <v>45.9</v>
      </c>
    </row>
    <row r="41" spans="1:6" s="103" customFormat="1" ht="12" customHeight="1" x14ac:dyDescent="0.2">
      <c r="A41" s="106" t="s">
        <v>2</v>
      </c>
      <c r="B41" s="118">
        <v>90647</v>
      </c>
      <c r="C41" s="109">
        <v>1100765.3</v>
      </c>
      <c r="D41" s="118">
        <v>112.9</v>
      </c>
      <c r="E41" s="118">
        <v>98.8</v>
      </c>
      <c r="F41" s="118">
        <v>111.7</v>
      </c>
    </row>
    <row r="42" spans="1:6" s="103" customFormat="1" ht="12" customHeight="1" x14ac:dyDescent="0.2">
      <c r="A42" s="106" t="s">
        <v>185</v>
      </c>
      <c r="B42" s="118">
        <v>7898.9</v>
      </c>
      <c r="C42" s="109">
        <v>95156.4</v>
      </c>
      <c r="D42" s="118">
        <v>84</v>
      </c>
      <c r="E42" s="118">
        <v>110.7</v>
      </c>
      <c r="F42" s="118">
        <v>82</v>
      </c>
    </row>
    <row r="43" spans="1:6" x14ac:dyDescent="0.2">
      <c r="A43" s="115"/>
      <c r="B43" s="117"/>
      <c r="C43" s="113"/>
      <c r="D43" s="117"/>
      <c r="E43" s="117"/>
      <c r="F43" s="117"/>
    </row>
    <row r="44" spans="1:6" x14ac:dyDescent="0.2">
      <c r="A44" s="115"/>
      <c r="B44" s="117"/>
      <c r="C44" s="113"/>
      <c r="D44" s="117"/>
      <c r="E44" s="117"/>
      <c r="F44" s="117"/>
    </row>
    <row r="45" spans="1:6" x14ac:dyDescent="0.2">
      <c r="A45" s="115"/>
      <c r="B45" s="117"/>
      <c r="C45" s="113"/>
      <c r="D45" s="117"/>
      <c r="E45" s="117"/>
      <c r="F45" s="117"/>
    </row>
    <row r="46" spans="1:6" x14ac:dyDescent="0.2">
      <c r="A46" s="115"/>
      <c r="B46" s="117"/>
      <c r="C46" s="113"/>
      <c r="D46" s="117"/>
      <c r="E46" s="117"/>
      <c r="F46" s="117"/>
    </row>
    <row r="47" spans="1:6" x14ac:dyDescent="0.2">
      <c r="A47" s="115"/>
      <c r="B47" s="117"/>
      <c r="C47" s="113"/>
      <c r="D47" s="117"/>
      <c r="E47" s="117"/>
      <c r="F47" s="117"/>
    </row>
    <row r="48" spans="1:6" x14ac:dyDescent="0.2">
      <c r="A48" s="115"/>
      <c r="B48" s="117"/>
      <c r="C48" s="113"/>
      <c r="D48" s="117"/>
      <c r="E48" s="117"/>
      <c r="F48" s="117"/>
    </row>
    <row r="49" spans="1:6" x14ac:dyDescent="0.2">
      <c r="A49" s="115"/>
      <c r="B49" s="117"/>
      <c r="C49" s="113"/>
      <c r="D49" s="117"/>
      <c r="E49" s="117"/>
      <c r="F49" s="117"/>
    </row>
    <row r="50" spans="1:6" x14ac:dyDescent="0.2">
      <c r="A50" s="115"/>
      <c r="B50" s="117"/>
      <c r="C50" s="113"/>
      <c r="D50" s="117"/>
      <c r="E50" s="117"/>
      <c r="F50" s="117"/>
    </row>
    <row r="51" spans="1:6" x14ac:dyDescent="0.2">
      <c r="A51" s="115"/>
      <c r="B51" s="117"/>
      <c r="C51" s="113"/>
      <c r="D51" s="117"/>
      <c r="E51" s="117"/>
      <c r="F51" s="117"/>
    </row>
    <row r="52" spans="1:6" x14ac:dyDescent="0.2">
      <c r="A52" s="115"/>
      <c r="B52" s="117"/>
      <c r="C52" s="113"/>
      <c r="D52" s="117"/>
      <c r="E52" s="117"/>
      <c r="F52" s="117"/>
    </row>
    <row r="53" spans="1:6" x14ac:dyDescent="0.2">
      <c r="A53" s="115"/>
      <c r="B53" s="117"/>
      <c r="C53" s="113"/>
      <c r="D53" s="117"/>
      <c r="E53" s="117"/>
      <c r="F53" s="117"/>
    </row>
    <row r="54" spans="1:6" x14ac:dyDescent="0.2">
      <c r="A54" s="115"/>
      <c r="B54" s="117"/>
      <c r="C54" s="113"/>
      <c r="D54" s="117"/>
      <c r="E54" s="117"/>
      <c r="F54" s="117"/>
    </row>
    <row r="55" spans="1:6" x14ac:dyDescent="0.2">
      <c r="A55" s="115"/>
      <c r="B55" s="117"/>
      <c r="C55" s="113"/>
      <c r="D55" s="117"/>
      <c r="E55" s="117"/>
      <c r="F55" s="117"/>
    </row>
    <row r="56" spans="1:6" x14ac:dyDescent="0.2">
      <c r="A56" s="115"/>
      <c r="B56" s="117"/>
      <c r="C56" s="113"/>
      <c r="D56" s="113"/>
      <c r="E56" s="125"/>
      <c r="F56" s="125"/>
    </row>
    <row r="57" spans="1:6" x14ac:dyDescent="0.2">
      <c r="A57" s="115"/>
      <c r="B57" s="117"/>
      <c r="C57" s="113"/>
      <c r="D57" s="113"/>
      <c r="E57" s="125"/>
      <c r="F57" s="125"/>
    </row>
    <row r="58" spans="1:6" x14ac:dyDescent="0.2">
      <c r="A58" s="115"/>
      <c r="B58" s="117"/>
      <c r="C58" s="113"/>
      <c r="D58" s="113"/>
      <c r="E58" s="125"/>
      <c r="F58" s="125"/>
    </row>
    <row r="59" spans="1:6" x14ac:dyDescent="0.2">
      <c r="A59" s="115"/>
      <c r="B59" s="117"/>
      <c r="C59" s="113"/>
      <c r="D59" s="113"/>
      <c r="E59" s="125"/>
      <c r="F59" s="125"/>
    </row>
    <row r="60" spans="1:6" x14ac:dyDescent="0.2">
      <c r="A60" s="115"/>
      <c r="B60" s="117"/>
      <c r="C60" s="113"/>
      <c r="D60" s="113"/>
      <c r="E60" s="125"/>
      <c r="F60" s="125"/>
    </row>
    <row r="61" spans="1:6" x14ac:dyDescent="0.2">
      <c r="A61" s="115"/>
      <c r="B61" s="117"/>
      <c r="C61" s="113"/>
      <c r="D61" s="113"/>
      <c r="E61" s="125"/>
      <c r="F61" s="125"/>
    </row>
    <row r="62" spans="1:6" x14ac:dyDescent="0.2">
      <c r="A62" s="115"/>
      <c r="B62" s="117"/>
      <c r="C62" s="113"/>
      <c r="D62" s="113"/>
      <c r="E62" s="125"/>
      <c r="F62" s="125"/>
    </row>
    <row r="63" spans="1:6" x14ac:dyDescent="0.2">
      <c r="A63" s="115"/>
      <c r="B63" s="117"/>
      <c r="C63" s="113"/>
      <c r="D63" s="113"/>
      <c r="E63" s="125"/>
      <c r="F63" s="125"/>
    </row>
    <row r="64" spans="1:6" x14ac:dyDescent="0.2">
      <c r="A64" s="115"/>
      <c r="B64" s="117"/>
      <c r="C64" s="113"/>
      <c r="D64" s="113"/>
      <c r="E64" s="125"/>
      <c r="F64" s="125"/>
    </row>
    <row r="65" spans="1:6" x14ac:dyDescent="0.2">
      <c r="A65" s="115"/>
      <c r="B65" s="117"/>
      <c r="C65" s="113"/>
      <c r="D65" s="113"/>
      <c r="E65" s="125"/>
      <c r="F65" s="125"/>
    </row>
    <row r="66" spans="1:6" x14ac:dyDescent="0.2">
      <c r="A66" s="115"/>
      <c r="B66" s="117"/>
      <c r="C66" s="113"/>
      <c r="D66" s="113"/>
      <c r="E66" s="125"/>
      <c r="F66" s="125"/>
    </row>
    <row r="67" spans="1:6" x14ac:dyDescent="0.2">
      <c r="A67" s="115"/>
      <c r="B67" s="117"/>
      <c r="C67" s="113"/>
      <c r="D67" s="113"/>
      <c r="E67" s="125"/>
      <c r="F67" s="125"/>
    </row>
    <row r="68" spans="1:6" x14ac:dyDescent="0.2">
      <c r="A68" s="115"/>
      <c r="B68" s="117"/>
      <c r="C68" s="113"/>
      <c r="D68" s="113"/>
      <c r="E68" s="125"/>
      <c r="F68" s="125"/>
    </row>
    <row r="69" spans="1:6" x14ac:dyDescent="0.2">
      <c r="A69" s="115"/>
      <c r="B69" s="117"/>
      <c r="C69" s="113"/>
      <c r="D69" s="113"/>
      <c r="E69" s="125"/>
      <c r="F69" s="125"/>
    </row>
    <row r="70" spans="1:6" x14ac:dyDescent="0.2">
      <c r="A70" s="115"/>
      <c r="B70" s="117"/>
      <c r="C70" s="113"/>
      <c r="D70" s="113"/>
      <c r="E70" s="125"/>
      <c r="F70" s="125"/>
    </row>
    <row r="71" spans="1:6" x14ac:dyDescent="0.2">
      <c r="A71" s="115"/>
      <c r="B71" s="117"/>
      <c r="C71" s="113"/>
      <c r="D71" s="113"/>
      <c r="E71" s="125"/>
      <c r="F71" s="125"/>
    </row>
    <row r="72" spans="1:6" x14ac:dyDescent="0.2">
      <c r="A72" s="115"/>
      <c r="B72" s="117"/>
      <c r="C72" s="113"/>
      <c r="D72" s="113"/>
      <c r="E72" s="125"/>
      <c r="F72" s="125"/>
    </row>
    <row r="73" spans="1:6" x14ac:dyDescent="0.2">
      <c r="A73" s="115"/>
      <c r="B73" s="117"/>
      <c r="C73" s="113"/>
      <c r="D73" s="113"/>
      <c r="E73" s="125"/>
      <c r="F73" s="125"/>
    </row>
    <row r="74" spans="1:6" x14ac:dyDescent="0.2">
      <c r="A74" s="115"/>
      <c r="B74" s="117"/>
      <c r="C74" s="113"/>
      <c r="D74" s="113"/>
      <c r="E74" s="125"/>
      <c r="F74" s="125"/>
    </row>
    <row r="75" spans="1:6" x14ac:dyDescent="0.2">
      <c r="A75" s="115"/>
      <c r="B75" s="117"/>
      <c r="C75" s="113"/>
      <c r="D75" s="113"/>
      <c r="E75" s="125"/>
      <c r="F75" s="125"/>
    </row>
    <row r="76" spans="1:6" x14ac:dyDescent="0.2">
      <c r="A76" s="115"/>
      <c r="B76" s="117"/>
      <c r="C76" s="113"/>
      <c r="D76" s="113"/>
      <c r="E76" s="125"/>
      <c r="F76" s="125"/>
    </row>
    <row r="77" spans="1:6" x14ac:dyDescent="0.2">
      <c r="A77" s="115"/>
      <c r="B77" s="117"/>
      <c r="C77" s="113"/>
      <c r="D77" s="113"/>
      <c r="E77" s="125"/>
      <c r="F77" s="125"/>
    </row>
    <row r="78" spans="1:6" x14ac:dyDescent="0.2">
      <c r="A78" s="115"/>
      <c r="B78" s="117"/>
      <c r="C78" s="113"/>
      <c r="D78" s="113"/>
      <c r="E78" s="119"/>
      <c r="F78" s="119"/>
    </row>
    <row r="79" spans="1:6" x14ac:dyDescent="0.2">
      <c r="A79" s="115"/>
      <c r="B79" s="117"/>
      <c r="C79" s="113"/>
      <c r="D79" s="113"/>
      <c r="E79" s="119"/>
      <c r="F79" s="119"/>
    </row>
    <row r="80" spans="1:6" x14ac:dyDescent="0.2">
      <c r="A80" s="115"/>
      <c r="B80" s="117"/>
      <c r="C80" s="113"/>
      <c r="D80" s="113"/>
      <c r="E80" s="119"/>
      <c r="F80" s="119"/>
    </row>
    <row r="81" spans="1:6" x14ac:dyDescent="0.2">
      <c r="A81" s="115"/>
      <c r="B81" s="117"/>
      <c r="C81" s="113"/>
      <c r="D81" s="113"/>
      <c r="E81" s="119"/>
      <c r="F81" s="119"/>
    </row>
    <row r="82" spans="1:6" x14ac:dyDescent="0.2">
      <c r="A82" s="115"/>
      <c r="B82" s="117"/>
      <c r="C82" s="113"/>
      <c r="D82" s="113"/>
      <c r="E82" s="119"/>
      <c r="F82" s="119"/>
    </row>
    <row r="83" spans="1:6" x14ac:dyDescent="0.2">
      <c r="A83" s="115"/>
      <c r="B83" s="117"/>
      <c r="C83" s="113"/>
      <c r="D83" s="113"/>
      <c r="E83" s="119"/>
      <c r="F83" s="119"/>
    </row>
    <row r="84" spans="1:6" x14ac:dyDescent="0.2">
      <c r="A84" s="115"/>
      <c r="B84" s="117"/>
      <c r="C84" s="113"/>
      <c r="D84" s="113"/>
      <c r="E84" s="119"/>
      <c r="F84" s="119"/>
    </row>
    <row r="85" spans="1:6" x14ac:dyDescent="0.2">
      <c r="A85" s="115"/>
      <c r="B85" s="117"/>
      <c r="C85" s="113"/>
      <c r="D85" s="113"/>
      <c r="E85" s="119"/>
      <c r="F85" s="119"/>
    </row>
    <row r="86" spans="1:6" x14ac:dyDescent="0.2">
      <c r="A86" s="115"/>
      <c r="B86" s="117"/>
      <c r="C86" s="113"/>
      <c r="D86" s="113"/>
      <c r="E86" s="119"/>
      <c r="F86" s="119"/>
    </row>
    <row r="87" spans="1:6" x14ac:dyDescent="0.2">
      <c r="A87" s="115"/>
      <c r="B87" s="117"/>
      <c r="C87" s="113"/>
      <c r="D87" s="113"/>
      <c r="E87" s="119"/>
      <c r="F87" s="119"/>
    </row>
    <row r="88" spans="1:6" x14ac:dyDescent="0.2">
      <c r="A88" s="115"/>
      <c r="B88" s="117"/>
      <c r="C88" s="113"/>
      <c r="D88" s="113"/>
      <c r="E88" s="119"/>
      <c r="F88" s="119"/>
    </row>
    <row r="89" spans="1:6" x14ac:dyDescent="0.2">
      <c r="A89" s="115"/>
      <c r="B89" s="117"/>
      <c r="C89" s="113"/>
      <c r="D89" s="113"/>
      <c r="E89" s="119"/>
      <c r="F89" s="119"/>
    </row>
    <row r="90" spans="1:6" x14ac:dyDescent="0.2">
      <c r="A90" s="115"/>
      <c r="B90" s="117"/>
      <c r="C90" s="113"/>
      <c r="D90" s="113"/>
      <c r="E90" s="119"/>
      <c r="F90" s="119"/>
    </row>
    <row r="91" spans="1:6" x14ac:dyDescent="0.2">
      <c r="A91" s="115"/>
      <c r="B91" s="117"/>
      <c r="C91" s="113"/>
      <c r="D91" s="113"/>
      <c r="E91" s="119"/>
      <c r="F91" s="119"/>
    </row>
    <row r="92" spans="1:6" x14ac:dyDescent="0.2">
      <c r="A92" s="115"/>
      <c r="B92" s="117"/>
      <c r="C92" s="113"/>
      <c r="D92" s="113"/>
      <c r="E92" s="119"/>
      <c r="F92" s="119"/>
    </row>
    <row r="93" spans="1:6" x14ac:dyDescent="0.2">
      <c r="A93" s="115"/>
      <c r="B93" s="117"/>
      <c r="C93" s="113"/>
      <c r="D93" s="113"/>
      <c r="E93" s="119"/>
      <c r="F93" s="119"/>
    </row>
    <row r="94" spans="1:6" x14ac:dyDescent="0.2">
      <c r="A94" s="115"/>
      <c r="B94" s="117"/>
      <c r="C94" s="113"/>
      <c r="D94" s="113"/>
      <c r="E94" s="119"/>
      <c r="F94" s="119"/>
    </row>
    <row r="95" spans="1:6" x14ac:dyDescent="0.2">
      <c r="A95" s="115"/>
      <c r="B95" s="117"/>
      <c r="C95" s="113"/>
      <c r="D95" s="113"/>
      <c r="E95" s="119"/>
      <c r="F95" s="119"/>
    </row>
    <row r="96" spans="1:6" x14ac:dyDescent="0.2">
      <c r="A96" s="115"/>
      <c r="B96" s="117"/>
      <c r="C96" s="113"/>
      <c r="D96" s="113"/>
      <c r="E96" s="119"/>
      <c r="F96" s="119"/>
    </row>
    <row r="97" spans="1:6" x14ac:dyDescent="0.2">
      <c r="A97" s="115"/>
      <c r="B97" s="117"/>
      <c r="C97" s="113"/>
      <c r="D97" s="113"/>
      <c r="E97" s="119"/>
      <c r="F97" s="119"/>
    </row>
    <row r="98" spans="1:6" x14ac:dyDescent="0.2">
      <c r="A98" s="115"/>
      <c r="B98" s="117"/>
      <c r="C98" s="113"/>
      <c r="D98" s="113"/>
      <c r="E98" s="119"/>
      <c r="F98" s="119"/>
    </row>
    <row r="99" spans="1:6" x14ac:dyDescent="0.2">
      <c r="A99" s="115"/>
      <c r="B99" s="117"/>
      <c r="C99" s="113"/>
      <c r="D99" s="113"/>
      <c r="E99" s="119"/>
      <c r="F99" s="119"/>
    </row>
    <row r="100" spans="1:6" x14ac:dyDescent="0.2">
      <c r="A100" s="115"/>
      <c r="B100" s="117"/>
      <c r="C100" s="113"/>
      <c r="D100" s="113"/>
      <c r="E100" s="119"/>
      <c r="F100" s="119"/>
    </row>
    <row r="101" spans="1:6" x14ac:dyDescent="0.2">
      <c r="A101" s="115"/>
      <c r="B101" s="117"/>
      <c r="C101" s="113"/>
      <c r="D101" s="113"/>
      <c r="E101" s="119"/>
      <c r="F101" s="119"/>
    </row>
    <row r="102" spans="1:6" x14ac:dyDescent="0.2">
      <c r="A102" s="115"/>
      <c r="B102" s="117"/>
      <c r="C102" s="113"/>
      <c r="D102" s="113"/>
      <c r="E102" s="119"/>
      <c r="F102" s="119"/>
    </row>
    <row r="103" spans="1:6" x14ac:dyDescent="0.2">
      <c r="A103" s="115"/>
      <c r="B103" s="117"/>
      <c r="C103" s="113"/>
      <c r="D103" s="113"/>
      <c r="E103" s="119"/>
      <c r="F103" s="119"/>
    </row>
    <row r="104" spans="1:6" x14ac:dyDescent="0.2">
      <c r="A104" s="115"/>
      <c r="B104" s="117"/>
      <c r="C104" s="113"/>
      <c r="D104" s="113"/>
      <c r="E104" s="119"/>
      <c r="F104" s="119"/>
    </row>
    <row r="105" spans="1:6" x14ac:dyDescent="0.2">
      <c r="A105" s="115"/>
      <c r="B105" s="117"/>
      <c r="C105" s="113"/>
      <c r="D105" s="113"/>
      <c r="E105" s="119"/>
      <c r="F105" s="119"/>
    </row>
    <row r="106" spans="1:6" x14ac:dyDescent="0.2">
      <c r="A106" s="115"/>
      <c r="B106" s="117"/>
      <c r="C106" s="113"/>
      <c r="D106" s="113"/>
      <c r="E106" s="119"/>
      <c r="F106" s="119"/>
    </row>
    <row r="107" spans="1:6" x14ac:dyDescent="0.2">
      <c r="A107" s="115"/>
      <c r="B107" s="117"/>
      <c r="C107" s="113"/>
      <c r="D107" s="113"/>
      <c r="E107" s="119"/>
      <c r="F107" s="119"/>
    </row>
    <row r="108" spans="1:6" x14ac:dyDescent="0.2">
      <c r="A108" s="115"/>
      <c r="B108" s="117"/>
      <c r="C108" s="113"/>
      <c r="D108" s="113"/>
      <c r="E108" s="119"/>
      <c r="F108" s="119"/>
    </row>
    <row r="109" spans="1:6" x14ac:dyDescent="0.2">
      <c r="A109" s="115"/>
      <c r="B109" s="117"/>
      <c r="C109" s="113"/>
      <c r="D109" s="113"/>
      <c r="E109" s="119"/>
      <c r="F109" s="119"/>
    </row>
    <row r="110" spans="1:6" x14ac:dyDescent="0.2">
      <c r="A110" s="115"/>
      <c r="B110" s="117"/>
      <c r="C110" s="113"/>
      <c r="D110" s="113"/>
      <c r="E110" s="119"/>
      <c r="F110" s="119"/>
    </row>
    <row r="111" spans="1:6" x14ac:dyDescent="0.2">
      <c r="A111" s="115"/>
      <c r="B111" s="117"/>
      <c r="C111" s="113"/>
      <c r="D111" s="113"/>
      <c r="E111" s="119"/>
      <c r="F111" s="119"/>
    </row>
    <row r="112" spans="1:6" x14ac:dyDescent="0.2">
      <c r="A112" s="115"/>
      <c r="B112" s="117"/>
      <c r="C112" s="113"/>
      <c r="D112" s="113"/>
      <c r="E112" s="119"/>
      <c r="F112" s="119"/>
    </row>
    <row r="113" spans="1:6" x14ac:dyDescent="0.2">
      <c r="A113" s="115"/>
      <c r="B113" s="117"/>
      <c r="C113" s="113"/>
      <c r="D113" s="113"/>
      <c r="E113" s="119"/>
      <c r="F113" s="119"/>
    </row>
    <row r="114" spans="1:6" x14ac:dyDescent="0.2">
      <c r="A114" s="115"/>
      <c r="B114" s="117"/>
      <c r="C114" s="113"/>
      <c r="D114" s="113"/>
      <c r="E114" s="119"/>
      <c r="F114" s="119"/>
    </row>
    <row r="115" spans="1:6" x14ac:dyDescent="0.2">
      <c r="A115" s="115"/>
      <c r="B115" s="117"/>
      <c r="C115" s="113"/>
      <c r="D115" s="113"/>
      <c r="E115" s="119"/>
      <c r="F115" s="119"/>
    </row>
    <row r="116" spans="1:6" x14ac:dyDescent="0.2">
      <c r="A116" s="115"/>
      <c r="B116" s="117"/>
      <c r="C116" s="113"/>
      <c r="D116" s="113"/>
      <c r="E116" s="119"/>
      <c r="F116" s="119"/>
    </row>
    <row r="117" spans="1:6" x14ac:dyDescent="0.2">
      <c r="A117" s="115"/>
      <c r="B117" s="117"/>
      <c r="C117" s="113"/>
      <c r="D117" s="113"/>
      <c r="E117" s="119"/>
      <c r="F117" s="119"/>
    </row>
    <row r="118" spans="1:6" x14ac:dyDescent="0.2">
      <c r="A118" s="115"/>
      <c r="B118" s="117"/>
      <c r="C118" s="113"/>
      <c r="D118" s="113"/>
      <c r="E118" s="119"/>
      <c r="F118" s="119"/>
    </row>
    <row r="119" spans="1:6" x14ac:dyDescent="0.2">
      <c r="A119" s="115"/>
      <c r="B119" s="117"/>
      <c r="C119" s="113"/>
      <c r="D119" s="113"/>
      <c r="E119" s="119"/>
      <c r="F119" s="119"/>
    </row>
    <row r="120" spans="1:6" x14ac:dyDescent="0.2">
      <c r="A120" s="115"/>
      <c r="B120" s="117"/>
      <c r="C120" s="113"/>
      <c r="D120" s="113"/>
      <c r="E120" s="119"/>
      <c r="F120" s="119"/>
    </row>
    <row r="121" spans="1:6" x14ac:dyDescent="0.2">
      <c r="A121" s="115"/>
      <c r="B121" s="117"/>
      <c r="C121" s="113"/>
      <c r="D121" s="113"/>
      <c r="E121" s="119"/>
      <c r="F121" s="119"/>
    </row>
    <row r="122" spans="1:6" x14ac:dyDescent="0.2">
      <c r="A122" s="115"/>
      <c r="B122" s="117"/>
      <c r="C122" s="113"/>
      <c r="D122" s="113"/>
      <c r="E122" s="119"/>
      <c r="F122" s="119"/>
    </row>
    <row r="123" spans="1:6" x14ac:dyDescent="0.2">
      <c r="A123" s="115"/>
      <c r="B123" s="117"/>
      <c r="C123" s="113"/>
      <c r="D123" s="113"/>
      <c r="E123" s="119"/>
      <c r="F123" s="119"/>
    </row>
    <row r="124" spans="1:6" x14ac:dyDescent="0.2">
      <c r="A124" s="115"/>
      <c r="B124" s="117"/>
      <c r="C124" s="113"/>
      <c r="D124" s="113"/>
      <c r="E124" s="119"/>
      <c r="F124" s="119"/>
    </row>
    <row r="125" spans="1:6" x14ac:dyDescent="0.2">
      <c r="A125" s="115"/>
      <c r="B125" s="117"/>
      <c r="C125" s="113"/>
      <c r="D125" s="113"/>
      <c r="E125" s="119"/>
      <c r="F125" s="119"/>
    </row>
    <row r="126" spans="1:6" x14ac:dyDescent="0.2">
      <c r="A126" s="115"/>
      <c r="B126" s="117"/>
      <c r="C126" s="113"/>
      <c r="D126" s="113"/>
      <c r="E126" s="119"/>
      <c r="F126" s="119"/>
    </row>
    <row r="127" spans="1:6" x14ac:dyDescent="0.2">
      <c r="A127" s="115"/>
      <c r="B127" s="117"/>
      <c r="C127" s="113"/>
      <c r="D127" s="113"/>
      <c r="E127" s="119"/>
      <c r="F127" s="119"/>
    </row>
    <row r="128" spans="1:6" x14ac:dyDescent="0.2">
      <c r="A128" s="115"/>
      <c r="B128" s="117"/>
      <c r="C128" s="113"/>
      <c r="D128" s="113"/>
      <c r="E128" s="119"/>
      <c r="F128" s="119"/>
    </row>
    <row r="129" spans="1:6" x14ac:dyDescent="0.2">
      <c r="A129" s="115"/>
      <c r="B129" s="117"/>
      <c r="C129" s="113"/>
      <c r="D129" s="113"/>
      <c r="E129" s="119"/>
      <c r="F129" s="119"/>
    </row>
    <row r="130" spans="1:6" x14ac:dyDescent="0.2">
      <c r="A130" s="115"/>
      <c r="B130" s="117"/>
      <c r="C130" s="113"/>
      <c r="D130" s="113"/>
      <c r="E130" s="119"/>
      <c r="F130" s="119"/>
    </row>
    <row r="131" spans="1:6" x14ac:dyDescent="0.2">
      <c r="A131" s="115"/>
      <c r="B131" s="117"/>
      <c r="C131" s="113"/>
      <c r="D131" s="113"/>
      <c r="E131" s="119"/>
      <c r="F131" s="119"/>
    </row>
    <row r="132" spans="1:6" x14ac:dyDescent="0.2">
      <c r="A132" s="115"/>
      <c r="B132" s="117"/>
      <c r="C132" s="113"/>
      <c r="D132" s="113"/>
      <c r="E132" s="119"/>
      <c r="F132" s="119"/>
    </row>
    <row r="133" spans="1:6" x14ac:dyDescent="0.2">
      <c r="A133" s="115"/>
      <c r="B133" s="117"/>
      <c r="C133" s="113"/>
      <c r="D133" s="113"/>
      <c r="E133" s="119"/>
      <c r="F133" s="119"/>
    </row>
    <row r="134" spans="1:6" x14ac:dyDescent="0.2">
      <c r="A134" s="115"/>
      <c r="B134" s="117"/>
      <c r="C134" s="113"/>
      <c r="D134" s="113"/>
      <c r="E134" s="119"/>
      <c r="F134" s="119"/>
    </row>
    <row r="135" spans="1:6" x14ac:dyDescent="0.2">
      <c r="A135" s="115"/>
      <c r="B135" s="117"/>
      <c r="C135" s="113"/>
      <c r="D135" s="113"/>
      <c r="E135" s="119"/>
      <c r="F135" s="119"/>
    </row>
    <row r="136" spans="1:6" x14ac:dyDescent="0.2">
      <c r="A136" s="115"/>
      <c r="B136" s="117"/>
      <c r="C136" s="113"/>
      <c r="D136" s="113"/>
      <c r="E136" s="119"/>
      <c r="F136" s="119"/>
    </row>
    <row r="137" spans="1:6" x14ac:dyDescent="0.2">
      <c r="A137" s="115"/>
      <c r="B137" s="117"/>
      <c r="C137" s="113"/>
      <c r="D137" s="113"/>
      <c r="E137" s="119"/>
      <c r="F137" s="119"/>
    </row>
    <row r="138" spans="1:6" x14ac:dyDescent="0.2">
      <c r="A138" s="115"/>
      <c r="B138" s="117"/>
      <c r="C138" s="113"/>
      <c r="D138" s="113"/>
      <c r="E138" s="119"/>
      <c r="F138" s="119"/>
    </row>
    <row r="139" spans="1:6" x14ac:dyDescent="0.2">
      <c r="A139" s="115"/>
      <c r="B139" s="117"/>
      <c r="C139" s="113"/>
      <c r="D139" s="113"/>
      <c r="E139" s="119"/>
      <c r="F139" s="119"/>
    </row>
    <row r="140" spans="1:6" x14ac:dyDescent="0.2">
      <c r="A140" s="115"/>
      <c r="B140" s="117"/>
      <c r="C140" s="113"/>
      <c r="D140" s="113"/>
      <c r="E140" s="119"/>
      <c r="F140" s="119"/>
    </row>
    <row r="141" spans="1:6" x14ac:dyDescent="0.2">
      <c r="A141" s="115"/>
      <c r="B141" s="117"/>
      <c r="C141" s="113"/>
      <c r="D141" s="113"/>
      <c r="E141" s="119"/>
      <c r="F141" s="119"/>
    </row>
    <row r="142" spans="1:6" x14ac:dyDescent="0.2">
      <c r="A142" s="115"/>
      <c r="B142" s="117"/>
      <c r="C142" s="113"/>
      <c r="D142" s="113"/>
      <c r="E142" s="119"/>
      <c r="F142" s="119"/>
    </row>
    <row r="143" spans="1:6" x14ac:dyDescent="0.2">
      <c r="A143" s="115"/>
      <c r="B143" s="117"/>
      <c r="C143" s="113"/>
      <c r="D143" s="113"/>
      <c r="E143" s="119"/>
      <c r="F143" s="119"/>
    </row>
    <row r="144" spans="1:6" x14ac:dyDescent="0.2">
      <c r="A144" s="115"/>
      <c r="B144" s="117"/>
      <c r="C144" s="113"/>
      <c r="D144" s="113"/>
      <c r="E144" s="119"/>
      <c r="F144" s="119"/>
    </row>
    <row r="145" spans="1:6" x14ac:dyDescent="0.2">
      <c r="A145" s="115"/>
      <c r="B145" s="117"/>
      <c r="C145" s="113"/>
      <c r="D145" s="113"/>
      <c r="E145" s="119"/>
      <c r="F145" s="119"/>
    </row>
    <row r="146" spans="1:6" x14ac:dyDescent="0.2">
      <c r="A146" s="115"/>
      <c r="B146" s="117"/>
      <c r="C146" s="113"/>
      <c r="D146" s="113"/>
      <c r="E146" s="119"/>
      <c r="F146" s="119"/>
    </row>
    <row r="147" spans="1:6" x14ac:dyDescent="0.2">
      <c r="A147" s="115"/>
      <c r="B147" s="117"/>
      <c r="C147" s="113"/>
      <c r="D147" s="113"/>
      <c r="E147" s="119"/>
      <c r="F147" s="119"/>
    </row>
    <row r="148" spans="1:6" x14ac:dyDescent="0.2">
      <c r="A148" s="115"/>
      <c r="B148" s="117"/>
      <c r="C148" s="113"/>
      <c r="D148" s="113"/>
      <c r="E148" s="119"/>
      <c r="F148" s="119"/>
    </row>
    <row r="149" spans="1:6" x14ac:dyDescent="0.2">
      <c r="A149" s="115"/>
      <c r="B149" s="117"/>
      <c r="C149" s="113"/>
      <c r="D149" s="113"/>
      <c r="E149" s="119"/>
      <c r="F149" s="119"/>
    </row>
    <row r="150" spans="1:6" x14ac:dyDescent="0.2">
      <c r="A150" s="115"/>
      <c r="B150" s="117"/>
      <c r="C150" s="113"/>
      <c r="D150" s="113"/>
      <c r="E150" s="119"/>
      <c r="F150" s="119"/>
    </row>
    <row r="151" spans="1:6" x14ac:dyDescent="0.2">
      <c r="A151" s="115"/>
      <c r="B151" s="117"/>
      <c r="C151" s="113"/>
      <c r="D151" s="113"/>
      <c r="E151" s="119"/>
      <c r="F151" s="119"/>
    </row>
    <row r="152" spans="1:6" x14ac:dyDescent="0.2">
      <c r="A152" s="115"/>
      <c r="B152" s="117"/>
      <c r="C152" s="113"/>
      <c r="D152" s="113"/>
      <c r="E152" s="119"/>
      <c r="F152" s="119"/>
    </row>
    <row r="153" spans="1:6" x14ac:dyDescent="0.2">
      <c r="A153" s="54"/>
      <c r="B153" s="55"/>
      <c r="C153" s="56"/>
      <c r="D153" s="56"/>
    </row>
    <row r="154" spans="1:6" x14ac:dyDescent="0.2">
      <c r="A154" s="54"/>
      <c r="B154" s="55"/>
      <c r="C154" s="56"/>
      <c r="D154" s="56"/>
    </row>
    <row r="155" spans="1:6" x14ac:dyDescent="0.2">
      <c r="A155" s="54"/>
      <c r="B155" s="55"/>
      <c r="C155" s="56"/>
      <c r="D155" s="56"/>
    </row>
    <row r="156" spans="1:6" x14ac:dyDescent="0.2">
      <c r="A156" s="54"/>
      <c r="B156" s="55"/>
      <c r="C156" s="56"/>
      <c r="D156" s="56"/>
    </row>
    <row r="157" spans="1:6" x14ac:dyDescent="0.2">
      <c r="A157" s="54"/>
      <c r="B157" s="55"/>
      <c r="C157" s="56"/>
      <c r="D157" s="56"/>
    </row>
    <row r="158" spans="1:6" x14ac:dyDescent="0.2">
      <c r="A158" s="54"/>
      <c r="B158" s="55"/>
      <c r="C158" s="56"/>
      <c r="D158" s="56"/>
    </row>
    <row r="159" spans="1:6" x14ac:dyDescent="0.2">
      <c r="A159" s="54"/>
      <c r="B159" s="55"/>
      <c r="C159" s="56"/>
      <c r="D159" s="56"/>
    </row>
    <row r="160" spans="1:6" x14ac:dyDescent="0.2">
      <c r="A160" s="54"/>
      <c r="B160" s="55"/>
      <c r="C160" s="56"/>
      <c r="D160" s="56"/>
    </row>
    <row r="161" spans="1:4" x14ac:dyDescent="0.2">
      <c r="A161" s="54"/>
      <c r="B161" s="55"/>
      <c r="C161" s="56"/>
      <c r="D161" s="56"/>
    </row>
    <row r="162" spans="1:4" x14ac:dyDescent="0.2">
      <c r="A162" s="54"/>
      <c r="B162" s="55"/>
      <c r="C162" s="56"/>
      <c r="D162" s="56"/>
    </row>
    <row r="163" spans="1:4" x14ac:dyDescent="0.2">
      <c r="A163" s="54"/>
      <c r="B163" s="55"/>
      <c r="C163" s="56"/>
      <c r="D163" s="56"/>
    </row>
    <row r="164" spans="1:4" x14ac:dyDescent="0.2">
      <c r="A164" s="54"/>
      <c r="B164" s="55"/>
      <c r="C164" s="56"/>
      <c r="D164" s="56"/>
    </row>
    <row r="165" spans="1:4" x14ac:dyDescent="0.2">
      <c r="A165" s="54"/>
      <c r="B165" s="55"/>
      <c r="C165" s="56"/>
      <c r="D165" s="56"/>
    </row>
    <row r="166" spans="1:4" x14ac:dyDescent="0.2">
      <c r="A166" s="54"/>
      <c r="B166" s="55"/>
      <c r="C166" s="56"/>
      <c r="D166" s="56"/>
    </row>
    <row r="167" spans="1:4" x14ac:dyDescent="0.2">
      <c r="A167" s="54"/>
      <c r="B167" s="55"/>
      <c r="C167" s="56"/>
      <c r="D167" s="56"/>
    </row>
    <row r="168" spans="1:4" x14ac:dyDescent="0.2">
      <c r="A168" s="54"/>
      <c r="B168" s="55"/>
      <c r="C168" s="56"/>
      <c r="D168" s="56"/>
    </row>
    <row r="169" spans="1:4" x14ac:dyDescent="0.2">
      <c r="A169" s="54"/>
      <c r="B169" s="55"/>
      <c r="C169" s="56"/>
      <c r="D169" s="56"/>
    </row>
    <row r="170" spans="1:4" x14ac:dyDescent="0.2">
      <c r="A170" s="54"/>
      <c r="B170" s="55"/>
      <c r="C170" s="56"/>
      <c r="D170" s="56"/>
    </row>
    <row r="171" spans="1:4" x14ac:dyDescent="0.2">
      <c r="A171" s="54"/>
      <c r="B171" s="55"/>
      <c r="C171" s="56"/>
      <c r="D171" s="56"/>
    </row>
    <row r="172" spans="1:4" x14ac:dyDescent="0.2">
      <c r="A172" s="54"/>
      <c r="B172" s="55"/>
      <c r="C172" s="56"/>
      <c r="D172" s="56"/>
    </row>
    <row r="173" spans="1:4" x14ac:dyDescent="0.2">
      <c r="A173" s="54"/>
      <c r="B173" s="55"/>
      <c r="C173" s="56"/>
      <c r="D173" s="56"/>
    </row>
    <row r="174" spans="1:4" x14ac:dyDescent="0.2">
      <c r="A174" s="54"/>
      <c r="B174" s="55"/>
      <c r="C174" s="56"/>
      <c r="D174" s="56"/>
    </row>
    <row r="175" spans="1:4" x14ac:dyDescent="0.2">
      <c r="A175" s="54"/>
      <c r="B175" s="55"/>
      <c r="C175" s="56"/>
      <c r="D175" s="56"/>
    </row>
    <row r="176" spans="1:4" x14ac:dyDescent="0.2">
      <c r="A176" s="54"/>
      <c r="B176" s="55"/>
      <c r="C176" s="56"/>
      <c r="D176" s="56"/>
    </row>
    <row r="177" spans="1:4" x14ac:dyDescent="0.2">
      <c r="A177" s="54"/>
      <c r="B177" s="55"/>
      <c r="C177" s="56"/>
      <c r="D177" s="56"/>
    </row>
    <row r="178" spans="1:4" x14ac:dyDescent="0.2">
      <c r="A178" s="54"/>
      <c r="B178" s="55"/>
      <c r="C178" s="56"/>
      <c r="D178" s="56"/>
    </row>
    <row r="179" spans="1:4" x14ac:dyDescent="0.2">
      <c r="A179" s="54"/>
      <c r="B179" s="55"/>
      <c r="C179" s="56"/>
      <c r="D179" s="56"/>
    </row>
    <row r="180" spans="1:4" x14ac:dyDescent="0.2">
      <c r="A180" s="54"/>
      <c r="B180" s="55"/>
      <c r="C180" s="56"/>
      <c r="D180" s="56"/>
    </row>
    <row r="181" spans="1:4" x14ac:dyDescent="0.2">
      <c r="A181" s="54"/>
      <c r="B181" s="55"/>
      <c r="C181" s="56"/>
      <c r="D181" s="56"/>
    </row>
    <row r="182" spans="1:4" x14ac:dyDescent="0.2">
      <c r="A182" s="54"/>
      <c r="B182" s="55"/>
      <c r="C182" s="56"/>
      <c r="D182" s="56"/>
    </row>
    <row r="183" spans="1:4" x14ac:dyDescent="0.2">
      <c r="A183" s="54"/>
      <c r="B183" s="55"/>
      <c r="C183" s="56"/>
      <c r="D183" s="56"/>
    </row>
    <row r="184" spans="1:4" x14ac:dyDescent="0.2">
      <c r="A184" s="54"/>
      <c r="B184" s="55"/>
      <c r="C184" s="56"/>
      <c r="D184" s="56"/>
    </row>
    <row r="185" spans="1:4" x14ac:dyDescent="0.2">
      <c r="A185" s="54"/>
      <c r="B185" s="55"/>
      <c r="C185" s="56"/>
      <c r="D185" s="56"/>
    </row>
    <row r="186" spans="1:4" x14ac:dyDescent="0.2">
      <c r="A186" s="54"/>
      <c r="B186" s="55"/>
      <c r="C186" s="56"/>
      <c r="D186" s="56"/>
    </row>
    <row r="187" spans="1:4" x14ac:dyDescent="0.2">
      <c r="A187" s="54"/>
      <c r="B187" s="55"/>
      <c r="C187" s="56"/>
      <c r="D187" s="56"/>
    </row>
    <row r="188" spans="1:4" x14ac:dyDescent="0.2">
      <c r="A188" s="54"/>
      <c r="B188" s="55"/>
      <c r="C188" s="56"/>
      <c r="D188" s="56"/>
    </row>
    <row r="189" spans="1:4" x14ac:dyDescent="0.2">
      <c r="A189" s="54"/>
      <c r="B189" s="55"/>
      <c r="C189" s="56"/>
      <c r="D189" s="56"/>
    </row>
    <row r="190" spans="1:4" x14ac:dyDescent="0.2">
      <c r="A190" s="54"/>
      <c r="B190" s="55"/>
      <c r="C190" s="56"/>
      <c r="D190" s="56"/>
    </row>
    <row r="191" spans="1:4" x14ac:dyDescent="0.2">
      <c r="A191" s="54"/>
      <c r="B191" s="55"/>
      <c r="C191" s="56"/>
      <c r="D191" s="56"/>
    </row>
    <row r="192" spans="1:4" x14ac:dyDescent="0.2">
      <c r="A192" s="54"/>
      <c r="B192" s="55"/>
      <c r="C192" s="56"/>
      <c r="D192" s="56"/>
    </row>
    <row r="193" spans="1:4" x14ac:dyDescent="0.2">
      <c r="A193" s="54"/>
      <c r="B193" s="55"/>
      <c r="C193" s="56"/>
      <c r="D193" s="56"/>
    </row>
    <row r="194" spans="1:4" x14ac:dyDescent="0.2">
      <c r="A194" s="54"/>
      <c r="B194" s="55"/>
      <c r="C194" s="56"/>
      <c r="D194" s="56"/>
    </row>
    <row r="195" spans="1:4" x14ac:dyDescent="0.2">
      <c r="A195" s="54"/>
      <c r="B195" s="55"/>
      <c r="C195" s="56"/>
      <c r="D195" s="56"/>
    </row>
    <row r="196" spans="1:4" x14ac:dyDescent="0.2">
      <c r="A196" s="54"/>
      <c r="B196" s="55"/>
      <c r="C196" s="56"/>
      <c r="D196" s="56"/>
    </row>
    <row r="197" spans="1:4" x14ac:dyDescent="0.2">
      <c r="A197" s="54"/>
      <c r="B197" s="55"/>
      <c r="C197" s="56"/>
      <c r="D197" s="56"/>
    </row>
    <row r="198" spans="1:4" x14ac:dyDescent="0.2">
      <c r="A198" s="54"/>
      <c r="B198" s="55"/>
      <c r="C198" s="56"/>
      <c r="D198" s="56"/>
    </row>
    <row r="199" spans="1:4" x14ac:dyDescent="0.2">
      <c r="A199" s="54"/>
      <c r="B199" s="55"/>
      <c r="C199" s="56"/>
      <c r="D199" s="56"/>
    </row>
    <row r="200" spans="1:4" x14ac:dyDescent="0.2">
      <c r="A200" s="54"/>
      <c r="B200" s="55"/>
      <c r="C200" s="56"/>
      <c r="D200" s="56"/>
    </row>
    <row r="201" spans="1:4" x14ac:dyDescent="0.2">
      <c r="A201" s="54"/>
      <c r="B201" s="55"/>
      <c r="C201" s="56"/>
      <c r="D201" s="56"/>
    </row>
    <row r="202" spans="1:4" x14ac:dyDescent="0.2">
      <c r="A202" s="54"/>
      <c r="B202" s="55"/>
      <c r="C202" s="56"/>
      <c r="D202" s="56"/>
    </row>
    <row r="203" spans="1:4" x14ac:dyDescent="0.2">
      <c r="A203" s="54"/>
      <c r="B203" s="55"/>
      <c r="C203" s="56"/>
      <c r="D203" s="56"/>
    </row>
    <row r="204" spans="1:4" x14ac:dyDescent="0.2">
      <c r="A204" s="54"/>
      <c r="B204" s="55"/>
      <c r="C204" s="56"/>
      <c r="D204" s="56"/>
    </row>
    <row r="205" spans="1:4" x14ac:dyDescent="0.2">
      <c r="A205" s="54"/>
      <c r="B205" s="55"/>
      <c r="C205" s="56"/>
      <c r="D205" s="56"/>
    </row>
    <row r="206" spans="1:4" x14ac:dyDescent="0.2">
      <c r="A206" s="54"/>
      <c r="B206" s="55"/>
      <c r="C206" s="56"/>
      <c r="D206" s="56"/>
    </row>
    <row r="207" spans="1:4" x14ac:dyDescent="0.2">
      <c r="A207" s="54"/>
      <c r="B207" s="55"/>
      <c r="C207" s="56"/>
      <c r="D207" s="56"/>
    </row>
    <row r="208" spans="1:4" x14ac:dyDescent="0.2">
      <c r="A208" s="54"/>
      <c r="B208" s="55"/>
      <c r="C208" s="56"/>
      <c r="D208" s="56"/>
    </row>
    <row r="209" spans="1:4" x14ac:dyDescent="0.2">
      <c r="A209" s="54"/>
      <c r="B209" s="55"/>
      <c r="C209" s="56"/>
      <c r="D209" s="56"/>
    </row>
    <row r="210" spans="1:4" x14ac:dyDescent="0.2">
      <c r="A210" s="54"/>
      <c r="B210" s="55"/>
      <c r="C210" s="56"/>
      <c r="D210" s="56"/>
    </row>
    <row r="211" spans="1:4" x14ac:dyDescent="0.2">
      <c r="A211" s="54"/>
      <c r="B211" s="55"/>
      <c r="C211" s="56"/>
      <c r="D211" s="56"/>
    </row>
    <row r="212" spans="1:4" x14ac:dyDescent="0.2">
      <c r="A212" s="54"/>
      <c r="B212" s="55"/>
      <c r="C212" s="56"/>
      <c r="D212" s="56"/>
    </row>
    <row r="213" spans="1:4" x14ac:dyDescent="0.2">
      <c r="A213" s="54"/>
      <c r="B213" s="55"/>
      <c r="C213" s="56"/>
      <c r="D213" s="56"/>
    </row>
    <row r="214" spans="1:4" x14ac:dyDescent="0.2">
      <c r="A214" s="54"/>
      <c r="B214" s="55"/>
      <c r="C214" s="56"/>
      <c r="D214" s="56"/>
    </row>
    <row r="215" spans="1:4" x14ac:dyDescent="0.2">
      <c r="A215" s="54"/>
      <c r="B215" s="55"/>
      <c r="C215" s="56"/>
      <c r="D215" s="56"/>
    </row>
    <row r="216" spans="1:4" x14ac:dyDescent="0.2">
      <c r="A216" s="54"/>
      <c r="B216" s="55"/>
      <c r="C216" s="56"/>
      <c r="D216" s="56"/>
    </row>
    <row r="217" spans="1:4" x14ac:dyDescent="0.2">
      <c r="A217" s="54"/>
      <c r="B217" s="55"/>
      <c r="C217" s="56"/>
      <c r="D217" s="56"/>
    </row>
    <row r="218" spans="1:4" x14ac:dyDescent="0.2">
      <c r="A218" s="54"/>
      <c r="B218" s="55"/>
      <c r="C218" s="56"/>
      <c r="D218" s="56"/>
    </row>
    <row r="219" spans="1:4" x14ac:dyDescent="0.2">
      <c r="A219" s="54"/>
      <c r="B219" s="55"/>
      <c r="C219" s="56"/>
      <c r="D219" s="56"/>
    </row>
    <row r="220" spans="1:4" x14ac:dyDescent="0.2">
      <c r="A220" s="54"/>
      <c r="B220" s="55"/>
      <c r="C220" s="56"/>
      <c r="D220" s="56"/>
    </row>
    <row r="221" spans="1:4" x14ac:dyDescent="0.2">
      <c r="A221" s="54"/>
      <c r="B221" s="55"/>
      <c r="C221" s="56"/>
      <c r="D221" s="56"/>
    </row>
    <row r="222" spans="1:4" x14ac:dyDescent="0.2">
      <c r="A222" s="54"/>
      <c r="B222" s="55"/>
      <c r="C222" s="56"/>
      <c r="D222" s="56"/>
    </row>
    <row r="223" spans="1:4" x14ac:dyDescent="0.2">
      <c r="A223" s="54"/>
      <c r="B223" s="55"/>
      <c r="C223" s="56"/>
      <c r="D223" s="56"/>
    </row>
    <row r="224" spans="1:4" x14ac:dyDescent="0.2">
      <c r="A224" s="54"/>
      <c r="B224" s="55"/>
      <c r="C224" s="56"/>
      <c r="D224" s="56"/>
    </row>
    <row r="225" spans="1:4" x14ac:dyDescent="0.2">
      <c r="A225" s="54"/>
      <c r="B225" s="55"/>
      <c r="C225" s="56"/>
      <c r="D225" s="56"/>
    </row>
    <row r="226" spans="1:4" x14ac:dyDescent="0.2">
      <c r="A226" s="54"/>
      <c r="B226" s="55"/>
      <c r="C226" s="56"/>
      <c r="D226" s="56"/>
    </row>
    <row r="227" spans="1:4" x14ac:dyDescent="0.2">
      <c r="A227" s="54"/>
      <c r="B227" s="55"/>
      <c r="C227" s="56"/>
      <c r="D227" s="56"/>
    </row>
    <row r="228" spans="1:4" x14ac:dyDescent="0.2">
      <c r="A228" s="54"/>
      <c r="B228" s="55"/>
      <c r="C228" s="56"/>
      <c r="D228" s="56"/>
    </row>
    <row r="229" spans="1:4" x14ac:dyDescent="0.2">
      <c r="A229" s="54"/>
      <c r="B229" s="55"/>
      <c r="C229" s="56"/>
      <c r="D229" s="56"/>
    </row>
    <row r="230" spans="1:4" x14ac:dyDescent="0.2">
      <c r="A230" s="54"/>
      <c r="B230" s="55"/>
      <c r="C230" s="56"/>
      <c r="D230" s="56"/>
    </row>
    <row r="231" spans="1:4" x14ac:dyDescent="0.2">
      <c r="A231" s="54"/>
      <c r="B231" s="55"/>
      <c r="C231" s="56"/>
      <c r="D231" s="56"/>
    </row>
    <row r="232" spans="1:4" x14ac:dyDescent="0.2">
      <c r="A232" s="54"/>
      <c r="B232" s="55"/>
      <c r="C232" s="56"/>
      <c r="D232" s="56"/>
    </row>
    <row r="233" spans="1:4" x14ac:dyDescent="0.2">
      <c r="A233" s="54"/>
      <c r="B233" s="55"/>
      <c r="C233" s="56"/>
      <c r="D233" s="56"/>
    </row>
    <row r="234" spans="1:4" x14ac:dyDescent="0.2">
      <c r="A234" s="54"/>
      <c r="B234" s="55"/>
      <c r="C234" s="56"/>
      <c r="D234" s="56"/>
    </row>
    <row r="235" spans="1:4" x14ac:dyDescent="0.2">
      <c r="A235" s="54"/>
      <c r="B235" s="55"/>
      <c r="C235" s="56"/>
      <c r="D235" s="56"/>
    </row>
    <row r="236" spans="1:4" x14ac:dyDescent="0.2">
      <c r="A236" s="54"/>
      <c r="B236" s="55"/>
      <c r="C236" s="56"/>
      <c r="D236" s="56"/>
    </row>
    <row r="237" spans="1:4" x14ac:dyDescent="0.2">
      <c r="A237" s="54"/>
      <c r="B237" s="55"/>
      <c r="C237" s="56"/>
      <c r="D237" s="56"/>
    </row>
    <row r="238" spans="1:4" x14ac:dyDescent="0.2">
      <c r="A238" s="54"/>
      <c r="B238" s="55"/>
      <c r="C238" s="56"/>
      <c r="D238" s="56"/>
    </row>
    <row r="239" spans="1:4" x14ac:dyDescent="0.2">
      <c r="A239" s="54"/>
      <c r="B239" s="55"/>
      <c r="C239" s="56"/>
      <c r="D239" s="56"/>
    </row>
    <row r="240" spans="1:4" x14ac:dyDescent="0.2">
      <c r="A240" s="54"/>
      <c r="B240" s="55"/>
      <c r="C240" s="56"/>
      <c r="D240" s="56"/>
    </row>
    <row r="241" spans="1:4" x14ac:dyDescent="0.2">
      <c r="A241" s="54"/>
      <c r="B241" s="55"/>
      <c r="C241" s="56"/>
      <c r="D241" s="56"/>
    </row>
    <row r="242" spans="1:4" x14ac:dyDescent="0.2">
      <c r="A242" s="54"/>
      <c r="B242" s="55"/>
      <c r="C242" s="56"/>
      <c r="D242" s="56"/>
    </row>
    <row r="243" spans="1:4" x14ac:dyDescent="0.2">
      <c r="A243" s="54"/>
      <c r="B243" s="55"/>
      <c r="C243" s="56"/>
      <c r="D243" s="56"/>
    </row>
    <row r="244" spans="1:4" x14ac:dyDescent="0.2">
      <c r="A244" s="54"/>
      <c r="B244" s="55"/>
      <c r="C244" s="56"/>
      <c r="D244" s="56"/>
    </row>
    <row r="245" spans="1:4" x14ac:dyDescent="0.2">
      <c r="A245" s="54"/>
      <c r="B245" s="55"/>
      <c r="C245" s="56"/>
      <c r="D245" s="56"/>
    </row>
    <row r="246" spans="1:4" x14ac:dyDescent="0.2">
      <c r="A246" s="54"/>
      <c r="B246" s="55"/>
      <c r="C246" s="56"/>
      <c r="D246" s="56"/>
    </row>
    <row r="247" spans="1:4" x14ac:dyDescent="0.2">
      <c r="A247" s="54"/>
      <c r="B247" s="55"/>
      <c r="C247" s="56"/>
      <c r="D247" s="56"/>
    </row>
    <row r="248" spans="1:4" x14ac:dyDescent="0.2">
      <c r="A248" s="54"/>
      <c r="B248" s="55"/>
      <c r="C248" s="56"/>
      <c r="D248" s="56"/>
    </row>
    <row r="249" spans="1:4" x14ac:dyDescent="0.2">
      <c r="A249" s="54"/>
      <c r="B249" s="55"/>
      <c r="C249" s="56"/>
      <c r="D249" s="56"/>
    </row>
    <row r="250" spans="1:4" x14ac:dyDescent="0.2">
      <c r="A250" s="54"/>
      <c r="B250" s="55"/>
      <c r="C250" s="56"/>
      <c r="D250" s="56"/>
    </row>
    <row r="251" spans="1:4" x14ac:dyDescent="0.2">
      <c r="A251" s="54"/>
      <c r="B251" s="55"/>
      <c r="C251" s="56"/>
      <c r="D251" s="56"/>
    </row>
    <row r="252" spans="1:4" x14ac:dyDescent="0.2">
      <c r="A252" s="54"/>
      <c r="B252" s="55"/>
      <c r="C252" s="56"/>
      <c r="D252" s="56"/>
    </row>
    <row r="253" spans="1:4" x14ac:dyDescent="0.2">
      <c r="A253" s="54"/>
      <c r="B253" s="55"/>
      <c r="C253" s="56"/>
      <c r="D253" s="56"/>
    </row>
    <row r="254" spans="1:4" x14ac:dyDescent="0.2">
      <c r="A254" s="54"/>
      <c r="B254" s="55"/>
      <c r="C254" s="56"/>
      <c r="D254" s="56"/>
    </row>
    <row r="255" spans="1:4" x14ac:dyDescent="0.2">
      <c r="A255" s="54"/>
      <c r="B255" s="55"/>
      <c r="C255" s="56"/>
      <c r="D255" s="56"/>
    </row>
    <row r="256" spans="1:4" x14ac:dyDescent="0.2">
      <c r="A256" s="54"/>
      <c r="B256" s="55"/>
      <c r="C256" s="56"/>
      <c r="D256" s="56"/>
    </row>
    <row r="257" spans="1:4" x14ac:dyDescent="0.2">
      <c r="A257" s="54"/>
      <c r="B257" s="55"/>
      <c r="C257" s="56"/>
      <c r="D257" s="56"/>
    </row>
    <row r="258" spans="1:4" x14ac:dyDescent="0.2">
      <c r="A258" s="54"/>
      <c r="B258" s="55"/>
      <c r="C258" s="56"/>
      <c r="D258" s="56"/>
    </row>
    <row r="259" spans="1:4" x14ac:dyDescent="0.2">
      <c r="A259" s="54"/>
      <c r="B259" s="55"/>
      <c r="C259" s="56"/>
      <c r="D259" s="56"/>
    </row>
    <row r="260" spans="1:4" x14ac:dyDescent="0.2">
      <c r="A260" s="54"/>
      <c r="B260" s="55"/>
      <c r="C260" s="56"/>
      <c r="D260" s="56"/>
    </row>
    <row r="261" spans="1:4" x14ac:dyDescent="0.2">
      <c r="A261" s="54"/>
      <c r="B261" s="55"/>
      <c r="C261" s="56"/>
      <c r="D261" s="56"/>
    </row>
    <row r="262" spans="1:4" x14ac:dyDescent="0.2">
      <c r="A262" s="54"/>
      <c r="B262" s="55"/>
      <c r="C262" s="56"/>
      <c r="D262" s="56"/>
    </row>
    <row r="263" spans="1:4" x14ac:dyDescent="0.2">
      <c r="A263" s="54"/>
      <c r="B263" s="55"/>
      <c r="C263" s="56"/>
      <c r="D263" s="56"/>
    </row>
    <row r="264" spans="1:4" x14ac:dyDescent="0.2">
      <c r="A264" s="54"/>
      <c r="B264" s="55"/>
      <c r="C264" s="56"/>
      <c r="D264" s="56"/>
    </row>
    <row r="265" spans="1:4" x14ac:dyDescent="0.2">
      <c r="A265" s="54"/>
      <c r="B265" s="55"/>
      <c r="C265" s="56"/>
      <c r="D265" s="56"/>
    </row>
    <row r="266" spans="1:4" x14ac:dyDescent="0.2">
      <c r="A266" s="54"/>
      <c r="B266" s="55"/>
      <c r="C266" s="56"/>
      <c r="D266" s="56"/>
    </row>
    <row r="267" spans="1:4" x14ac:dyDescent="0.2">
      <c r="A267" s="54"/>
      <c r="B267" s="55"/>
      <c r="C267" s="56"/>
      <c r="D267" s="56"/>
    </row>
    <row r="268" spans="1:4" x14ac:dyDescent="0.2">
      <c r="A268" s="54"/>
      <c r="B268" s="55"/>
      <c r="C268" s="56"/>
      <c r="D268" s="56"/>
    </row>
    <row r="269" spans="1:4" x14ac:dyDescent="0.2">
      <c r="A269" s="54"/>
      <c r="B269" s="55"/>
      <c r="C269" s="56"/>
      <c r="D269" s="56"/>
    </row>
    <row r="270" spans="1:4" x14ac:dyDescent="0.2">
      <c r="A270" s="54"/>
      <c r="B270" s="55"/>
      <c r="C270" s="56"/>
      <c r="D270" s="56"/>
    </row>
    <row r="271" spans="1:4" x14ac:dyDescent="0.2">
      <c r="A271" s="54"/>
      <c r="B271" s="55"/>
      <c r="C271" s="56"/>
      <c r="D271" s="56"/>
    </row>
    <row r="272" spans="1:4" x14ac:dyDescent="0.2">
      <c r="A272" s="54"/>
      <c r="B272" s="55"/>
      <c r="C272" s="56"/>
      <c r="D272" s="56"/>
    </row>
    <row r="273" spans="1:4" x14ac:dyDescent="0.2">
      <c r="A273" s="54"/>
      <c r="B273" s="55"/>
      <c r="C273" s="56"/>
      <c r="D273" s="56"/>
    </row>
    <row r="274" spans="1:4" x14ac:dyDescent="0.2">
      <c r="A274" s="54"/>
      <c r="B274" s="55"/>
      <c r="C274" s="56"/>
      <c r="D274" s="56"/>
    </row>
    <row r="275" spans="1:4" x14ac:dyDescent="0.2">
      <c r="A275" s="54"/>
      <c r="B275" s="55"/>
      <c r="C275" s="56"/>
      <c r="D275" s="56"/>
    </row>
    <row r="276" spans="1:4" x14ac:dyDescent="0.2">
      <c r="A276" s="54"/>
      <c r="B276" s="55"/>
      <c r="C276" s="56"/>
      <c r="D276" s="56"/>
    </row>
    <row r="277" spans="1:4" x14ac:dyDescent="0.2">
      <c r="A277" s="54"/>
      <c r="B277" s="55"/>
      <c r="C277" s="56"/>
      <c r="D277" s="56"/>
    </row>
    <row r="278" spans="1:4" x14ac:dyDescent="0.2">
      <c r="A278" s="54"/>
      <c r="B278" s="55"/>
      <c r="C278" s="56"/>
      <c r="D278" s="56"/>
    </row>
    <row r="279" spans="1:4" x14ac:dyDescent="0.2">
      <c r="A279" s="54"/>
      <c r="B279" s="55"/>
      <c r="C279" s="56"/>
      <c r="D279" s="56"/>
    </row>
    <row r="280" spans="1:4" x14ac:dyDescent="0.2">
      <c r="A280" s="54"/>
      <c r="B280" s="55"/>
      <c r="C280" s="56"/>
      <c r="D280" s="56"/>
    </row>
    <row r="281" spans="1:4" x14ac:dyDescent="0.2">
      <c r="A281" s="54"/>
      <c r="B281" s="55"/>
      <c r="C281" s="56"/>
      <c r="D281" s="56"/>
    </row>
    <row r="282" spans="1:4" x14ac:dyDescent="0.2">
      <c r="A282" s="54"/>
      <c r="B282" s="55"/>
      <c r="C282" s="56"/>
      <c r="D282" s="56"/>
    </row>
    <row r="283" spans="1:4" x14ac:dyDescent="0.2">
      <c r="A283" s="54"/>
      <c r="B283" s="55"/>
      <c r="C283" s="56"/>
      <c r="D283" s="56"/>
    </row>
    <row r="284" spans="1:4" x14ac:dyDescent="0.2">
      <c r="A284" s="54"/>
      <c r="B284" s="55"/>
      <c r="C284" s="56"/>
      <c r="D284" s="56"/>
    </row>
    <row r="285" spans="1:4" x14ac:dyDescent="0.2">
      <c r="A285" s="54"/>
      <c r="B285" s="55"/>
      <c r="C285" s="56"/>
      <c r="D285" s="56"/>
    </row>
    <row r="286" spans="1:4" x14ac:dyDescent="0.2">
      <c r="A286" s="54"/>
      <c r="B286" s="55"/>
      <c r="C286" s="56"/>
      <c r="D286" s="56"/>
    </row>
    <row r="287" spans="1:4" x14ac:dyDescent="0.2">
      <c r="A287" s="54"/>
      <c r="B287" s="55"/>
      <c r="C287" s="56"/>
      <c r="D287" s="56"/>
    </row>
    <row r="288" spans="1:4" x14ac:dyDescent="0.2">
      <c r="A288" s="54"/>
      <c r="B288" s="55"/>
      <c r="C288" s="56"/>
      <c r="D288" s="56"/>
    </row>
    <row r="289" spans="1:4" x14ac:dyDescent="0.2">
      <c r="A289" s="54"/>
      <c r="B289" s="55"/>
      <c r="C289" s="56"/>
      <c r="D289" s="56"/>
    </row>
    <row r="290" spans="1:4" x14ac:dyDescent="0.2">
      <c r="A290" s="54"/>
      <c r="B290" s="55"/>
      <c r="C290" s="56"/>
      <c r="D290" s="56"/>
    </row>
    <row r="291" spans="1:4" x14ac:dyDescent="0.2">
      <c r="A291" s="54"/>
      <c r="B291" s="55"/>
      <c r="C291" s="56"/>
      <c r="D291" s="56"/>
    </row>
    <row r="292" spans="1:4" x14ac:dyDescent="0.2">
      <c r="A292" s="54"/>
      <c r="B292" s="55"/>
      <c r="C292" s="56"/>
      <c r="D292" s="56"/>
    </row>
    <row r="293" spans="1:4" x14ac:dyDescent="0.2">
      <c r="A293" s="54"/>
      <c r="B293" s="55"/>
      <c r="C293" s="56"/>
      <c r="D293" s="56"/>
    </row>
    <row r="294" spans="1:4" x14ac:dyDescent="0.2">
      <c r="A294" s="54"/>
      <c r="B294" s="55"/>
      <c r="C294" s="56"/>
      <c r="D294" s="56"/>
    </row>
    <row r="295" spans="1:4" x14ac:dyDescent="0.2">
      <c r="A295" s="54"/>
      <c r="B295" s="55"/>
      <c r="C295" s="56"/>
      <c r="D295" s="56"/>
    </row>
    <row r="296" spans="1:4" x14ac:dyDescent="0.2">
      <c r="A296" s="54"/>
      <c r="B296" s="55"/>
      <c r="C296" s="56"/>
      <c r="D296" s="56"/>
    </row>
    <row r="297" spans="1:4" x14ac:dyDescent="0.2">
      <c r="A297" s="54"/>
      <c r="B297" s="55"/>
      <c r="C297" s="56"/>
      <c r="D297" s="56"/>
    </row>
    <row r="298" spans="1:4" x14ac:dyDescent="0.2">
      <c r="A298" s="54"/>
      <c r="B298" s="55"/>
      <c r="C298" s="56"/>
      <c r="D298" s="56"/>
    </row>
    <row r="299" spans="1:4" x14ac:dyDescent="0.2">
      <c r="A299" s="54"/>
      <c r="B299" s="55"/>
      <c r="C299" s="56"/>
      <c r="D299" s="56"/>
    </row>
    <row r="300" spans="1:4" x14ac:dyDescent="0.2">
      <c r="A300" s="54"/>
      <c r="B300" s="55"/>
      <c r="C300" s="56"/>
      <c r="D300" s="56"/>
    </row>
    <row r="301" spans="1:4" x14ac:dyDescent="0.2">
      <c r="A301" s="54"/>
      <c r="B301" s="55"/>
      <c r="C301" s="56"/>
      <c r="D301" s="56"/>
    </row>
    <row r="302" spans="1:4" x14ac:dyDescent="0.2">
      <c r="A302" s="54"/>
      <c r="B302" s="55"/>
      <c r="C302" s="56"/>
      <c r="D302" s="56"/>
    </row>
    <row r="303" spans="1:4" x14ac:dyDescent="0.2">
      <c r="A303" s="54"/>
      <c r="B303" s="55"/>
      <c r="C303" s="56"/>
      <c r="D303" s="56"/>
    </row>
    <row r="304" spans="1:4" x14ac:dyDescent="0.2">
      <c r="A304" s="54"/>
      <c r="B304" s="55"/>
      <c r="C304" s="56"/>
      <c r="D304" s="56"/>
    </row>
    <row r="305" spans="1:4" x14ac:dyDescent="0.2">
      <c r="A305" s="54"/>
      <c r="B305" s="55"/>
      <c r="C305" s="56"/>
      <c r="D305" s="56"/>
    </row>
    <row r="306" spans="1:4" x14ac:dyDescent="0.2">
      <c r="A306" s="54"/>
      <c r="B306" s="55"/>
      <c r="C306" s="56"/>
      <c r="D306" s="56"/>
    </row>
    <row r="307" spans="1:4" x14ac:dyDescent="0.2">
      <c r="A307" s="54"/>
      <c r="B307" s="55"/>
      <c r="C307" s="56"/>
      <c r="D307" s="56"/>
    </row>
    <row r="308" spans="1:4" x14ac:dyDescent="0.2">
      <c r="A308" s="54"/>
      <c r="B308" s="55"/>
      <c r="C308" s="56"/>
      <c r="D308" s="56"/>
    </row>
    <row r="309" spans="1:4" x14ac:dyDescent="0.2">
      <c r="A309" s="54"/>
      <c r="B309" s="55"/>
      <c r="C309" s="56"/>
      <c r="D309" s="56"/>
    </row>
    <row r="310" spans="1:4" x14ac:dyDescent="0.2">
      <c r="A310" s="54"/>
      <c r="B310" s="55"/>
      <c r="C310" s="56"/>
      <c r="D310" s="56"/>
    </row>
    <row r="311" spans="1:4" x14ac:dyDescent="0.2">
      <c r="A311" s="54"/>
      <c r="B311" s="55"/>
      <c r="C311" s="56"/>
      <c r="D311" s="56"/>
    </row>
    <row r="312" spans="1:4" x14ac:dyDescent="0.2">
      <c r="A312" s="54"/>
      <c r="B312" s="55"/>
      <c r="C312" s="56"/>
      <c r="D312" s="56"/>
    </row>
    <row r="313" spans="1:4" x14ac:dyDescent="0.2">
      <c r="A313" s="54"/>
      <c r="B313" s="55"/>
      <c r="C313" s="56"/>
      <c r="D313" s="56"/>
    </row>
    <row r="314" spans="1:4" x14ac:dyDescent="0.2">
      <c r="A314" s="54"/>
      <c r="B314" s="55"/>
      <c r="C314" s="56"/>
      <c r="D314" s="56"/>
    </row>
    <row r="315" spans="1:4" x14ac:dyDescent="0.2">
      <c r="A315" s="54"/>
      <c r="B315" s="55"/>
      <c r="C315" s="56"/>
      <c r="D315" s="56"/>
    </row>
    <row r="316" spans="1:4" x14ac:dyDescent="0.2">
      <c r="A316" s="54"/>
      <c r="B316" s="55"/>
      <c r="C316" s="56"/>
      <c r="D316" s="56"/>
    </row>
    <row r="317" spans="1:4" x14ac:dyDescent="0.2">
      <c r="A317" s="54"/>
      <c r="B317" s="55"/>
      <c r="C317" s="56"/>
      <c r="D317" s="56"/>
    </row>
    <row r="318" spans="1:4" x14ac:dyDescent="0.2">
      <c r="A318" s="54"/>
      <c r="B318" s="55"/>
      <c r="C318" s="56"/>
      <c r="D318" s="56"/>
    </row>
    <row r="319" spans="1:4" x14ac:dyDescent="0.2">
      <c r="A319" s="54"/>
      <c r="B319" s="55"/>
      <c r="C319" s="56"/>
      <c r="D319" s="56"/>
    </row>
    <row r="320" spans="1:4" x14ac:dyDescent="0.2">
      <c r="A320" s="54"/>
      <c r="B320" s="55"/>
      <c r="C320" s="56"/>
      <c r="D320" s="56"/>
    </row>
    <row r="321" spans="1:4" x14ac:dyDescent="0.2">
      <c r="A321" s="54"/>
      <c r="B321" s="55"/>
      <c r="C321" s="56"/>
      <c r="D321" s="56"/>
    </row>
    <row r="322" spans="1:4" x14ac:dyDescent="0.2">
      <c r="A322" s="54"/>
      <c r="B322" s="55"/>
      <c r="C322" s="56"/>
      <c r="D322" s="56"/>
    </row>
    <row r="323" spans="1:4" x14ac:dyDescent="0.2">
      <c r="A323" s="54"/>
      <c r="B323" s="55"/>
      <c r="C323" s="56"/>
      <c r="D323" s="56"/>
    </row>
    <row r="324" spans="1:4" x14ac:dyDescent="0.2">
      <c r="A324" s="54"/>
      <c r="B324" s="55"/>
      <c r="C324" s="56"/>
      <c r="D324" s="56"/>
    </row>
    <row r="325" spans="1:4" x14ac:dyDescent="0.2">
      <c r="A325" s="54"/>
      <c r="B325" s="55"/>
      <c r="C325" s="56"/>
      <c r="D325" s="56"/>
    </row>
    <row r="326" spans="1:4" x14ac:dyDescent="0.2">
      <c r="A326" s="54"/>
      <c r="B326" s="55"/>
      <c r="C326" s="56"/>
      <c r="D326" s="56"/>
    </row>
    <row r="327" spans="1:4" x14ac:dyDescent="0.2">
      <c r="A327" s="54"/>
      <c r="B327" s="55"/>
      <c r="C327" s="56"/>
      <c r="D327" s="56"/>
    </row>
    <row r="328" spans="1:4" x14ac:dyDescent="0.2">
      <c r="A328" s="54"/>
      <c r="B328" s="55"/>
      <c r="C328" s="56"/>
      <c r="D328" s="56"/>
    </row>
    <row r="329" spans="1:4" x14ac:dyDescent="0.2">
      <c r="A329" s="54"/>
      <c r="B329" s="55"/>
      <c r="C329" s="56"/>
      <c r="D329" s="56"/>
    </row>
    <row r="330" spans="1:4" x14ac:dyDescent="0.2">
      <c r="A330" s="54"/>
      <c r="B330" s="55"/>
      <c r="C330" s="56"/>
      <c r="D330" s="56"/>
    </row>
    <row r="331" spans="1:4" x14ac:dyDescent="0.2">
      <c r="A331" s="54"/>
      <c r="B331" s="55"/>
      <c r="C331" s="56"/>
      <c r="D331" s="56"/>
    </row>
    <row r="332" spans="1:4" x14ac:dyDescent="0.2">
      <c r="A332" s="54"/>
      <c r="B332" s="55"/>
      <c r="C332" s="56"/>
      <c r="D332" s="56"/>
    </row>
    <row r="333" spans="1:4" x14ac:dyDescent="0.2">
      <c r="A333" s="54"/>
      <c r="B333" s="55"/>
      <c r="C333" s="56"/>
      <c r="D333" s="56"/>
    </row>
    <row r="334" spans="1:4" x14ac:dyDescent="0.2">
      <c r="A334" s="54"/>
      <c r="B334" s="55"/>
      <c r="C334" s="56"/>
      <c r="D334" s="56"/>
    </row>
    <row r="335" spans="1:4" x14ac:dyDescent="0.2">
      <c r="A335" s="54"/>
      <c r="B335" s="55"/>
      <c r="C335" s="56"/>
      <c r="D335" s="56"/>
    </row>
    <row r="336" spans="1:4" x14ac:dyDescent="0.2">
      <c r="A336" s="54"/>
      <c r="B336" s="55"/>
      <c r="C336" s="56"/>
      <c r="D336" s="56"/>
    </row>
    <row r="337" spans="1:4" x14ac:dyDescent="0.2">
      <c r="A337" s="54"/>
      <c r="B337" s="55"/>
      <c r="C337" s="56"/>
      <c r="D337" s="56"/>
    </row>
    <row r="338" spans="1:4" x14ac:dyDescent="0.2">
      <c r="A338" s="54"/>
      <c r="B338" s="55"/>
      <c r="C338" s="56"/>
      <c r="D338" s="56"/>
    </row>
    <row r="339" spans="1:4" x14ac:dyDescent="0.2">
      <c r="A339" s="54"/>
      <c r="B339" s="55"/>
      <c r="C339" s="56"/>
      <c r="D339" s="56"/>
    </row>
    <row r="340" spans="1:4" x14ac:dyDescent="0.2">
      <c r="A340" s="54"/>
      <c r="B340" s="55"/>
      <c r="C340" s="56"/>
      <c r="D340" s="56"/>
    </row>
    <row r="341" spans="1:4" x14ac:dyDescent="0.2">
      <c r="A341" s="54"/>
      <c r="B341" s="55"/>
      <c r="C341" s="56"/>
      <c r="D341" s="56"/>
    </row>
    <row r="342" spans="1:4" x14ac:dyDescent="0.2">
      <c r="A342" s="54"/>
      <c r="B342" s="55"/>
      <c r="C342" s="56"/>
      <c r="D342" s="56"/>
    </row>
    <row r="343" spans="1:4" x14ac:dyDescent="0.2">
      <c r="A343" s="54"/>
      <c r="B343" s="55"/>
      <c r="C343" s="56"/>
      <c r="D343" s="56"/>
    </row>
    <row r="344" spans="1:4" x14ac:dyDescent="0.2">
      <c r="A344" s="54"/>
      <c r="B344" s="55"/>
      <c r="C344" s="56"/>
      <c r="D344" s="56"/>
    </row>
    <row r="345" spans="1:4" x14ac:dyDescent="0.2">
      <c r="A345" s="54"/>
      <c r="B345" s="55"/>
      <c r="C345" s="56"/>
      <c r="D345" s="56"/>
    </row>
    <row r="346" spans="1:4" x14ac:dyDescent="0.2">
      <c r="A346" s="54"/>
      <c r="B346" s="55"/>
      <c r="C346" s="56"/>
      <c r="D346" s="56"/>
    </row>
    <row r="347" spans="1:4" x14ac:dyDescent="0.2">
      <c r="A347" s="54"/>
      <c r="B347" s="55"/>
      <c r="C347" s="56"/>
      <c r="D347" s="56"/>
    </row>
    <row r="348" spans="1:4" x14ac:dyDescent="0.2">
      <c r="A348" s="54"/>
      <c r="B348" s="55"/>
      <c r="C348" s="56"/>
      <c r="D348" s="56"/>
    </row>
    <row r="349" spans="1:4" x14ac:dyDescent="0.2">
      <c r="A349" s="54"/>
      <c r="B349" s="55"/>
      <c r="C349" s="56"/>
      <c r="D349" s="56"/>
    </row>
    <row r="350" spans="1:4" x14ac:dyDescent="0.2">
      <c r="A350" s="54"/>
      <c r="B350" s="55"/>
      <c r="C350" s="56"/>
      <c r="D350" s="56"/>
    </row>
    <row r="351" spans="1:4" x14ac:dyDescent="0.2">
      <c r="A351" s="54"/>
      <c r="B351" s="55"/>
      <c r="C351" s="56"/>
      <c r="D351" s="56"/>
    </row>
    <row r="352" spans="1:4" x14ac:dyDescent="0.2">
      <c r="A352" s="54"/>
      <c r="B352" s="55"/>
      <c r="C352" s="56"/>
      <c r="D352" s="56"/>
    </row>
    <row r="353" spans="1:4" x14ac:dyDescent="0.2">
      <c r="A353" s="54"/>
      <c r="B353" s="55"/>
      <c r="C353" s="56"/>
      <c r="D353" s="56"/>
    </row>
    <row r="354" spans="1:4" x14ac:dyDescent="0.2">
      <c r="A354" s="54"/>
      <c r="B354" s="55"/>
      <c r="C354" s="56"/>
      <c r="D354" s="56"/>
    </row>
    <row r="355" spans="1:4" x14ac:dyDescent="0.2">
      <c r="A355" s="54"/>
      <c r="B355" s="55"/>
      <c r="C355" s="56"/>
      <c r="D355" s="56"/>
    </row>
    <row r="356" spans="1:4" x14ac:dyDescent="0.2">
      <c r="A356" s="54"/>
      <c r="B356" s="55"/>
      <c r="C356" s="56"/>
      <c r="D356" s="56"/>
    </row>
    <row r="357" spans="1:4" x14ac:dyDescent="0.2">
      <c r="A357" s="54"/>
      <c r="B357" s="55"/>
      <c r="C357" s="56"/>
      <c r="D357" s="56"/>
    </row>
    <row r="358" spans="1:4" x14ac:dyDescent="0.2">
      <c r="A358" s="54"/>
      <c r="B358" s="55"/>
      <c r="C358" s="56"/>
      <c r="D358" s="56"/>
    </row>
    <row r="359" spans="1:4" x14ac:dyDescent="0.2">
      <c r="A359" s="54"/>
      <c r="B359" s="55"/>
      <c r="C359" s="56"/>
      <c r="D359" s="56"/>
    </row>
    <row r="360" spans="1:4" x14ac:dyDescent="0.2">
      <c r="A360" s="54"/>
      <c r="B360" s="55"/>
      <c r="C360" s="56"/>
      <c r="D360" s="56"/>
    </row>
    <row r="361" spans="1:4" x14ac:dyDescent="0.2">
      <c r="A361" s="54"/>
      <c r="B361" s="55"/>
      <c r="C361" s="56"/>
      <c r="D361" s="56"/>
    </row>
    <row r="362" spans="1:4" x14ac:dyDescent="0.2">
      <c r="A362" s="54"/>
      <c r="B362" s="55"/>
      <c r="C362" s="56"/>
      <c r="D362" s="56"/>
    </row>
    <row r="363" spans="1:4" x14ac:dyDescent="0.2">
      <c r="A363" s="54"/>
      <c r="B363" s="55"/>
      <c r="C363" s="56"/>
      <c r="D363" s="56"/>
    </row>
    <row r="364" spans="1:4" x14ac:dyDescent="0.2">
      <c r="A364" s="54"/>
      <c r="B364" s="55"/>
      <c r="C364" s="56"/>
      <c r="D364" s="56"/>
    </row>
    <row r="365" spans="1:4" x14ac:dyDescent="0.2">
      <c r="A365" s="54"/>
      <c r="B365" s="55"/>
      <c r="C365" s="56"/>
      <c r="D365" s="56"/>
    </row>
    <row r="366" spans="1:4" x14ac:dyDescent="0.2">
      <c r="A366" s="54"/>
      <c r="B366" s="55"/>
      <c r="C366" s="56"/>
      <c r="D366" s="56"/>
    </row>
    <row r="367" spans="1:4" x14ac:dyDescent="0.2">
      <c r="A367" s="54"/>
      <c r="B367" s="55"/>
      <c r="C367" s="56"/>
      <c r="D367" s="56"/>
    </row>
    <row r="368" spans="1:4" x14ac:dyDescent="0.2">
      <c r="A368" s="54"/>
      <c r="B368" s="55"/>
      <c r="C368" s="56"/>
      <c r="D368" s="56"/>
    </row>
    <row r="369" spans="1:4" x14ac:dyDescent="0.2">
      <c r="A369" s="54"/>
      <c r="B369" s="55"/>
      <c r="C369" s="56"/>
      <c r="D369" s="56"/>
    </row>
    <row r="370" spans="1:4" x14ac:dyDescent="0.2">
      <c r="A370" s="54"/>
      <c r="B370" s="55"/>
      <c r="C370" s="56"/>
      <c r="D370" s="56"/>
    </row>
    <row r="371" spans="1:4" x14ac:dyDescent="0.2">
      <c r="A371" s="54"/>
      <c r="B371" s="55"/>
      <c r="C371" s="56"/>
      <c r="D371" s="56"/>
    </row>
    <row r="372" spans="1:4" x14ac:dyDescent="0.2">
      <c r="A372" s="54"/>
      <c r="B372" s="55"/>
      <c r="C372" s="56"/>
      <c r="D372" s="56"/>
    </row>
    <row r="373" spans="1:4" x14ac:dyDescent="0.2">
      <c r="A373" s="54"/>
      <c r="B373" s="55"/>
      <c r="C373" s="56"/>
      <c r="D373" s="56"/>
    </row>
    <row r="374" spans="1:4" x14ac:dyDescent="0.2">
      <c r="A374" s="54"/>
      <c r="B374" s="55"/>
      <c r="C374" s="56"/>
      <c r="D374" s="56"/>
    </row>
    <row r="375" spans="1:4" x14ac:dyDescent="0.2">
      <c r="A375" s="54"/>
      <c r="B375" s="55"/>
      <c r="C375" s="56"/>
      <c r="D375" s="56"/>
    </row>
    <row r="376" spans="1:4" x14ac:dyDescent="0.2">
      <c r="A376" s="54"/>
      <c r="B376" s="55"/>
      <c r="C376" s="56"/>
      <c r="D376" s="56"/>
    </row>
    <row r="377" spans="1:4" x14ac:dyDescent="0.2">
      <c r="A377" s="54"/>
      <c r="B377" s="55"/>
      <c r="C377" s="56"/>
      <c r="D377" s="56"/>
    </row>
    <row r="378" spans="1:4" x14ac:dyDescent="0.2">
      <c r="A378" s="54"/>
      <c r="B378" s="55"/>
      <c r="C378" s="56"/>
      <c r="D378" s="56"/>
    </row>
    <row r="379" spans="1:4" x14ac:dyDescent="0.2">
      <c r="A379" s="54"/>
      <c r="B379" s="55"/>
      <c r="C379" s="56"/>
      <c r="D379" s="56"/>
    </row>
    <row r="380" spans="1:4" x14ac:dyDescent="0.2">
      <c r="A380" s="54"/>
      <c r="B380" s="55"/>
      <c r="C380" s="56"/>
      <c r="D380" s="56"/>
    </row>
    <row r="381" spans="1:4" x14ac:dyDescent="0.2">
      <c r="A381" s="54"/>
      <c r="B381" s="55"/>
      <c r="C381" s="56"/>
      <c r="D381" s="56"/>
    </row>
    <row r="382" spans="1:4" x14ac:dyDescent="0.2">
      <c r="A382" s="54"/>
      <c r="B382" s="55"/>
      <c r="C382" s="56"/>
      <c r="D382" s="56"/>
    </row>
    <row r="383" spans="1:4" x14ac:dyDescent="0.2">
      <c r="A383" s="54"/>
      <c r="B383" s="55"/>
      <c r="C383" s="56"/>
      <c r="D383" s="56"/>
    </row>
    <row r="384" spans="1:4" x14ac:dyDescent="0.2">
      <c r="A384" s="54"/>
      <c r="B384" s="55"/>
      <c r="C384" s="56"/>
      <c r="D384" s="56"/>
    </row>
    <row r="385" spans="1:4" x14ac:dyDescent="0.2">
      <c r="A385" s="54"/>
      <c r="B385" s="55"/>
      <c r="C385" s="56"/>
      <c r="D385" s="56"/>
    </row>
    <row r="386" spans="1:4" x14ac:dyDescent="0.2">
      <c r="A386" s="54"/>
      <c r="B386" s="55"/>
      <c r="C386" s="56"/>
      <c r="D386" s="56"/>
    </row>
    <row r="387" spans="1:4" x14ac:dyDescent="0.2">
      <c r="A387" s="54"/>
      <c r="B387" s="55"/>
      <c r="C387" s="56"/>
      <c r="D387" s="56"/>
    </row>
    <row r="388" spans="1:4" x14ac:dyDescent="0.2">
      <c r="A388" s="54"/>
      <c r="B388" s="55"/>
      <c r="C388" s="56"/>
      <c r="D388" s="56"/>
    </row>
    <row r="389" spans="1:4" x14ac:dyDescent="0.2">
      <c r="A389" s="54"/>
      <c r="B389" s="55"/>
      <c r="C389" s="56"/>
      <c r="D389" s="56"/>
    </row>
    <row r="390" spans="1:4" x14ac:dyDescent="0.2">
      <c r="A390" s="54"/>
      <c r="B390" s="55"/>
      <c r="C390" s="56"/>
      <c r="D390" s="56"/>
    </row>
    <row r="391" spans="1:4" x14ac:dyDescent="0.2">
      <c r="A391" s="54"/>
      <c r="B391" s="55"/>
      <c r="C391" s="56"/>
      <c r="D391" s="56"/>
    </row>
    <row r="392" spans="1:4" x14ac:dyDescent="0.2">
      <c r="A392" s="54"/>
      <c r="B392" s="55"/>
      <c r="C392" s="56"/>
      <c r="D392" s="56"/>
    </row>
    <row r="393" spans="1:4" x14ac:dyDescent="0.2">
      <c r="A393" s="54"/>
      <c r="B393" s="55"/>
      <c r="C393" s="56"/>
      <c r="D393" s="56"/>
    </row>
    <row r="394" spans="1:4" x14ac:dyDescent="0.2">
      <c r="A394" s="54"/>
      <c r="B394" s="55"/>
      <c r="C394" s="56"/>
      <c r="D394" s="56"/>
    </row>
    <row r="395" spans="1:4" x14ac:dyDescent="0.2">
      <c r="A395" s="54"/>
      <c r="B395" s="55"/>
      <c r="C395" s="56"/>
      <c r="D395" s="56"/>
    </row>
    <row r="396" spans="1:4" x14ac:dyDescent="0.2">
      <c r="A396" s="54"/>
      <c r="B396" s="55"/>
      <c r="C396" s="56"/>
      <c r="D396" s="56"/>
    </row>
    <row r="397" spans="1:4" x14ac:dyDescent="0.2">
      <c r="A397" s="54"/>
      <c r="B397" s="55"/>
      <c r="C397" s="56"/>
      <c r="D397" s="56"/>
    </row>
    <row r="398" spans="1:4" x14ac:dyDescent="0.2">
      <c r="A398" s="54"/>
      <c r="B398" s="55"/>
      <c r="C398" s="56"/>
      <c r="D398" s="56"/>
    </row>
    <row r="399" spans="1:4" x14ac:dyDescent="0.2">
      <c r="A399" s="54"/>
      <c r="B399" s="55"/>
      <c r="C399" s="56"/>
      <c r="D399" s="56"/>
    </row>
    <row r="400" spans="1:4" x14ac:dyDescent="0.2">
      <c r="A400" s="54"/>
      <c r="B400" s="55"/>
      <c r="C400" s="56"/>
      <c r="D400" s="56"/>
    </row>
    <row r="401" spans="1:4" x14ac:dyDescent="0.2">
      <c r="A401" s="54"/>
      <c r="B401" s="55"/>
      <c r="C401" s="56"/>
      <c r="D401" s="56"/>
    </row>
    <row r="402" spans="1:4" x14ac:dyDescent="0.2">
      <c r="A402" s="54"/>
      <c r="B402" s="55"/>
      <c r="C402" s="56"/>
      <c r="D402" s="56"/>
    </row>
    <row r="403" spans="1:4" x14ac:dyDescent="0.2">
      <c r="A403" s="54"/>
      <c r="B403" s="55"/>
      <c r="C403" s="56"/>
      <c r="D403" s="56"/>
    </row>
    <row r="404" spans="1:4" x14ac:dyDescent="0.2">
      <c r="A404" s="54"/>
      <c r="B404" s="55"/>
      <c r="C404" s="56"/>
      <c r="D404" s="56"/>
    </row>
    <row r="405" spans="1:4" x14ac:dyDescent="0.2">
      <c r="A405" s="54"/>
      <c r="B405" s="55"/>
      <c r="C405" s="56"/>
      <c r="D405" s="56"/>
    </row>
    <row r="406" spans="1:4" x14ac:dyDescent="0.2">
      <c r="A406" s="54"/>
      <c r="B406" s="55"/>
      <c r="C406" s="56"/>
      <c r="D406" s="56"/>
    </row>
    <row r="407" spans="1:4" x14ac:dyDescent="0.2">
      <c r="A407" s="54"/>
      <c r="B407" s="55"/>
      <c r="C407" s="56"/>
      <c r="D407" s="56"/>
    </row>
    <row r="408" spans="1:4" x14ac:dyDescent="0.2">
      <c r="A408" s="54"/>
      <c r="B408" s="55"/>
      <c r="C408" s="56"/>
      <c r="D408" s="56"/>
    </row>
    <row r="409" spans="1:4" x14ac:dyDescent="0.2">
      <c r="A409" s="54"/>
      <c r="B409" s="55"/>
      <c r="C409" s="56"/>
      <c r="D409" s="56"/>
    </row>
    <row r="410" spans="1:4" x14ac:dyDescent="0.2">
      <c r="A410" s="54"/>
      <c r="B410" s="55"/>
      <c r="C410" s="56"/>
      <c r="D410" s="56"/>
    </row>
    <row r="411" spans="1:4" x14ac:dyDescent="0.2">
      <c r="A411" s="54"/>
      <c r="B411" s="55"/>
      <c r="C411" s="56"/>
      <c r="D411" s="56"/>
    </row>
    <row r="412" spans="1:4" x14ac:dyDescent="0.2">
      <c r="A412" s="54"/>
      <c r="B412" s="55"/>
      <c r="C412" s="56"/>
      <c r="D412" s="56"/>
    </row>
    <row r="413" spans="1:4" x14ac:dyDescent="0.2">
      <c r="A413" s="54"/>
      <c r="B413" s="55"/>
      <c r="C413" s="56"/>
      <c r="D413" s="56"/>
    </row>
    <row r="414" spans="1:4" x14ac:dyDescent="0.2">
      <c r="A414" s="54"/>
      <c r="B414" s="55"/>
      <c r="C414" s="56"/>
      <c r="D414" s="56"/>
    </row>
    <row r="415" spans="1:4" x14ac:dyDescent="0.2">
      <c r="A415" s="54"/>
      <c r="B415" s="55"/>
      <c r="C415" s="56"/>
      <c r="D415" s="56"/>
    </row>
    <row r="416" spans="1:4" x14ac:dyDescent="0.2">
      <c r="A416" s="54"/>
      <c r="B416" s="55"/>
      <c r="C416" s="56"/>
      <c r="D416" s="56"/>
    </row>
    <row r="417" spans="1:4" x14ac:dyDescent="0.2">
      <c r="A417" s="54"/>
      <c r="B417" s="55"/>
      <c r="C417" s="56"/>
      <c r="D417" s="56"/>
    </row>
    <row r="418" spans="1:4" x14ac:dyDescent="0.2">
      <c r="A418" s="54"/>
      <c r="B418" s="55"/>
      <c r="C418" s="56"/>
      <c r="D418" s="56"/>
    </row>
    <row r="419" spans="1:4" x14ac:dyDescent="0.2">
      <c r="A419" s="54"/>
      <c r="B419" s="55"/>
      <c r="C419" s="56"/>
      <c r="D419" s="56"/>
    </row>
    <row r="420" spans="1:4" x14ac:dyDescent="0.2">
      <c r="A420" s="54"/>
      <c r="B420" s="55"/>
      <c r="C420" s="56"/>
      <c r="D420" s="56"/>
    </row>
    <row r="421" spans="1:4" x14ac:dyDescent="0.2">
      <c r="A421" s="54"/>
      <c r="B421" s="55"/>
      <c r="C421" s="56"/>
      <c r="D421" s="56"/>
    </row>
    <row r="422" spans="1:4" x14ac:dyDescent="0.2">
      <c r="A422" s="54"/>
      <c r="B422" s="55"/>
      <c r="C422" s="56"/>
      <c r="D422" s="56"/>
    </row>
    <row r="423" spans="1:4" x14ac:dyDescent="0.2">
      <c r="A423" s="54"/>
      <c r="B423" s="55"/>
      <c r="C423" s="56"/>
      <c r="D423" s="56"/>
    </row>
    <row r="424" spans="1:4" x14ac:dyDescent="0.2">
      <c r="A424" s="54"/>
      <c r="B424" s="55"/>
      <c r="C424" s="56"/>
      <c r="D424" s="56"/>
    </row>
    <row r="425" spans="1:4" x14ac:dyDescent="0.2">
      <c r="A425" s="54"/>
      <c r="B425" s="55"/>
      <c r="C425" s="56"/>
      <c r="D425" s="56"/>
    </row>
    <row r="426" spans="1:4" x14ac:dyDescent="0.2">
      <c r="A426" s="54"/>
      <c r="B426" s="55"/>
      <c r="C426" s="56"/>
      <c r="D426" s="56"/>
    </row>
    <row r="427" spans="1:4" x14ac:dyDescent="0.2">
      <c r="A427" s="54"/>
      <c r="B427" s="55"/>
      <c r="C427" s="56"/>
      <c r="D427" s="56"/>
    </row>
    <row r="428" spans="1:4" x14ac:dyDescent="0.2">
      <c r="A428" s="54"/>
      <c r="B428" s="55"/>
      <c r="C428" s="56"/>
      <c r="D428" s="56"/>
    </row>
    <row r="429" spans="1:4" x14ac:dyDescent="0.2">
      <c r="A429" s="54"/>
      <c r="B429" s="55"/>
      <c r="C429" s="56"/>
      <c r="D429" s="56"/>
    </row>
    <row r="430" spans="1:4" x14ac:dyDescent="0.2">
      <c r="A430" s="54"/>
      <c r="B430" s="55"/>
      <c r="C430" s="56"/>
      <c r="D430" s="56"/>
    </row>
    <row r="431" spans="1:4" x14ac:dyDescent="0.2">
      <c r="A431" s="54"/>
      <c r="B431" s="55"/>
      <c r="C431" s="56"/>
      <c r="D431" s="56"/>
    </row>
    <row r="432" spans="1:4" x14ac:dyDescent="0.2">
      <c r="A432" s="54"/>
      <c r="B432" s="55"/>
      <c r="C432" s="56"/>
      <c r="D432" s="56"/>
    </row>
    <row r="433" spans="1:4" x14ac:dyDescent="0.2">
      <c r="A433" s="54"/>
      <c r="B433" s="55"/>
      <c r="C433" s="56"/>
      <c r="D433" s="56"/>
    </row>
    <row r="434" spans="1:4" x14ac:dyDescent="0.2">
      <c r="A434" s="54"/>
      <c r="B434" s="55"/>
      <c r="C434" s="56"/>
      <c r="D434" s="56"/>
    </row>
    <row r="435" spans="1:4" x14ac:dyDescent="0.2">
      <c r="A435" s="54"/>
      <c r="B435" s="55"/>
      <c r="C435" s="56"/>
      <c r="D435" s="56"/>
    </row>
    <row r="436" spans="1:4" x14ac:dyDescent="0.2">
      <c r="A436" s="54"/>
      <c r="B436" s="55"/>
      <c r="C436" s="56"/>
      <c r="D436" s="56"/>
    </row>
    <row r="437" spans="1:4" x14ac:dyDescent="0.2">
      <c r="A437" s="54"/>
      <c r="B437" s="55"/>
      <c r="C437" s="56"/>
      <c r="D437" s="56"/>
    </row>
    <row r="438" spans="1:4" x14ac:dyDescent="0.2">
      <c r="A438" s="54"/>
      <c r="B438" s="55"/>
      <c r="C438" s="56"/>
      <c r="D438" s="56"/>
    </row>
    <row r="439" spans="1:4" x14ac:dyDescent="0.2">
      <c r="A439" s="54"/>
      <c r="B439" s="55"/>
      <c r="C439" s="56"/>
      <c r="D439" s="56"/>
    </row>
    <row r="440" spans="1:4" x14ac:dyDescent="0.2">
      <c r="A440" s="54"/>
      <c r="B440" s="55"/>
      <c r="C440" s="56"/>
      <c r="D440" s="56"/>
    </row>
    <row r="441" spans="1:4" x14ac:dyDescent="0.2">
      <c r="A441" s="54"/>
      <c r="B441" s="55"/>
      <c r="C441" s="56"/>
      <c r="D441" s="56"/>
    </row>
    <row r="442" spans="1:4" x14ac:dyDescent="0.2">
      <c r="A442" s="54"/>
      <c r="B442" s="55"/>
      <c r="C442" s="56"/>
      <c r="D442" s="56"/>
    </row>
    <row r="443" spans="1:4" x14ac:dyDescent="0.2">
      <c r="A443" s="54"/>
      <c r="B443" s="55"/>
      <c r="C443" s="56"/>
      <c r="D443" s="56"/>
    </row>
    <row r="444" spans="1:4" x14ac:dyDescent="0.2">
      <c r="A444" s="54"/>
      <c r="B444" s="55"/>
      <c r="C444" s="56"/>
      <c r="D444" s="56"/>
    </row>
    <row r="445" spans="1:4" x14ac:dyDescent="0.2">
      <c r="A445" s="54"/>
      <c r="B445" s="55"/>
      <c r="C445" s="56"/>
      <c r="D445" s="56"/>
    </row>
    <row r="446" spans="1:4" x14ac:dyDescent="0.2">
      <c r="A446" s="54"/>
      <c r="B446" s="55"/>
      <c r="C446" s="56"/>
      <c r="D446" s="56"/>
    </row>
    <row r="447" spans="1:4" x14ac:dyDescent="0.2">
      <c r="A447" s="54"/>
      <c r="B447" s="55"/>
      <c r="C447" s="56"/>
      <c r="D447" s="56"/>
    </row>
    <row r="448" spans="1:4" x14ac:dyDescent="0.2">
      <c r="A448" s="54"/>
      <c r="B448" s="55"/>
      <c r="C448" s="56"/>
      <c r="D448" s="56"/>
    </row>
    <row r="449" spans="1:4" x14ac:dyDescent="0.2">
      <c r="A449" s="54"/>
      <c r="B449" s="55"/>
      <c r="C449" s="56"/>
      <c r="D449" s="56"/>
    </row>
    <row r="450" spans="1:4" x14ac:dyDescent="0.2">
      <c r="A450" s="54"/>
      <c r="B450" s="55"/>
      <c r="C450" s="56"/>
      <c r="D450" s="56"/>
    </row>
    <row r="451" spans="1:4" x14ac:dyDescent="0.2">
      <c r="A451" s="54"/>
      <c r="B451" s="55"/>
      <c r="C451" s="56"/>
      <c r="D451" s="56"/>
    </row>
    <row r="452" spans="1:4" x14ac:dyDescent="0.2">
      <c r="A452" s="54"/>
      <c r="B452" s="55"/>
      <c r="C452" s="56"/>
      <c r="D452" s="56"/>
    </row>
    <row r="453" spans="1:4" x14ac:dyDescent="0.2">
      <c r="A453" s="54"/>
      <c r="B453" s="55"/>
      <c r="C453" s="56"/>
      <c r="D453" s="56"/>
    </row>
    <row r="454" spans="1:4" x14ac:dyDescent="0.2">
      <c r="A454" s="54"/>
      <c r="B454" s="55"/>
      <c r="C454" s="56"/>
      <c r="D454" s="56"/>
    </row>
    <row r="455" spans="1:4" x14ac:dyDescent="0.2">
      <c r="A455" s="54"/>
      <c r="B455" s="55"/>
      <c r="C455" s="56"/>
      <c r="D455" s="56"/>
    </row>
    <row r="456" spans="1:4" x14ac:dyDescent="0.2">
      <c r="A456" s="54"/>
      <c r="B456" s="55"/>
      <c r="C456" s="56"/>
      <c r="D456" s="56"/>
    </row>
    <row r="457" spans="1:4" x14ac:dyDescent="0.2">
      <c r="A457" s="54"/>
      <c r="B457" s="55"/>
      <c r="C457" s="56"/>
      <c r="D457" s="56"/>
    </row>
    <row r="458" spans="1:4" x14ac:dyDescent="0.2">
      <c r="A458" s="54"/>
      <c r="B458" s="55"/>
      <c r="C458" s="56"/>
      <c r="D458" s="56"/>
    </row>
    <row r="459" spans="1:4" x14ac:dyDescent="0.2">
      <c r="A459" s="54"/>
      <c r="B459" s="55"/>
      <c r="C459" s="56"/>
      <c r="D459" s="56"/>
    </row>
    <row r="460" spans="1:4" x14ac:dyDescent="0.2">
      <c r="A460" s="54"/>
      <c r="B460" s="55"/>
      <c r="C460" s="56"/>
      <c r="D460" s="56"/>
    </row>
    <row r="461" spans="1:4" x14ac:dyDescent="0.2">
      <c r="A461" s="54"/>
      <c r="B461" s="55"/>
      <c r="C461" s="56"/>
      <c r="D461" s="56"/>
    </row>
    <row r="462" spans="1:4" x14ac:dyDescent="0.2">
      <c r="A462" s="54"/>
      <c r="B462" s="55"/>
      <c r="C462" s="56"/>
      <c r="D462" s="56"/>
    </row>
    <row r="463" spans="1:4" x14ac:dyDescent="0.2">
      <c r="A463" s="54"/>
      <c r="B463" s="55"/>
      <c r="C463" s="56"/>
      <c r="D463" s="56"/>
    </row>
    <row r="464" spans="1:4" x14ac:dyDescent="0.2">
      <c r="A464" s="54"/>
      <c r="B464" s="55"/>
      <c r="C464" s="56"/>
      <c r="D464" s="56"/>
    </row>
    <row r="465" spans="1:4" x14ac:dyDescent="0.2">
      <c r="A465" s="54"/>
      <c r="B465" s="55"/>
      <c r="C465" s="56"/>
      <c r="D465" s="56"/>
    </row>
    <row r="466" spans="1:4" x14ac:dyDescent="0.2">
      <c r="A466" s="54"/>
      <c r="B466" s="57"/>
      <c r="C466" s="56"/>
      <c r="D466" s="56"/>
    </row>
    <row r="467" spans="1:4" x14ac:dyDescent="0.2">
      <c r="A467" s="54"/>
      <c r="B467" s="57"/>
      <c r="C467" s="56"/>
      <c r="D467" s="56"/>
    </row>
    <row r="468" spans="1:4" x14ac:dyDescent="0.2">
      <c r="A468" s="54"/>
      <c r="B468" s="57"/>
      <c r="C468" s="56"/>
      <c r="D468" s="56"/>
    </row>
    <row r="469" spans="1:4" x14ac:dyDescent="0.2">
      <c r="A469" s="54"/>
      <c r="B469" s="57"/>
      <c r="C469" s="56"/>
      <c r="D469" s="56"/>
    </row>
    <row r="470" spans="1:4" x14ac:dyDescent="0.2">
      <c r="A470" s="54"/>
      <c r="B470" s="57"/>
      <c r="C470" s="56"/>
      <c r="D470" s="56"/>
    </row>
    <row r="471" spans="1:4" x14ac:dyDescent="0.2">
      <c r="A471" s="54"/>
      <c r="B471" s="57"/>
      <c r="C471" s="56"/>
      <c r="D471" s="56"/>
    </row>
    <row r="472" spans="1:4" x14ac:dyDescent="0.2">
      <c r="A472" s="54"/>
      <c r="B472" s="57"/>
      <c r="C472" s="56"/>
      <c r="D472" s="56"/>
    </row>
    <row r="473" spans="1:4" x14ac:dyDescent="0.2">
      <c r="A473" s="54"/>
      <c r="B473" s="57"/>
      <c r="C473" s="56"/>
      <c r="D473" s="56"/>
    </row>
    <row r="474" spans="1:4" x14ac:dyDescent="0.2">
      <c r="A474" s="54"/>
      <c r="B474" s="57"/>
      <c r="C474" s="56"/>
      <c r="D474" s="56"/>
    </row>
    <row r="475" spans="1:4" x14ac:dyDescent="0.2">
      <c r="A475" s="54"/>
      <c r="B475" s="57"/>
      <c r="C475" s="56"/>
      <c r="D475" s="55"/>
    </row>
    <row r="476" spans="1:4" x14ac:dyDescent="0.2">
      <c r="A476" s="54"/>
      <c r="B476" s="57"/>
      <c r="C476" s="56"/>
      <c r="D476" s="55"/>
    </row>
    <row r="477" spans="1:4" x14ac:dyDescent="0.2">
      <c r="A477" s="54"/>
      <c r="B477" s="57"/>
      <c r="C477" s="56"/>
      <c r="D477" s="55"/>
    </row>
    <row r="478" spans="1:4" x14ac:dyDescent="0.2">
      <c r="A478" s="54"/>
      <c r="B478" s="57"/>
      <c r="C478" s="56"/>
      <c r="D478" s="55"/>
    </row>
    <row r="479" spans="1:4" x14ac:dyDescent="0.2">
      <c r="A479" s="54"/>
      <c r="B479" s="57"/>
      <c r="C479" s="56"/>
      <c r="D479" s="55"/>
    </row>
    <row r="480" spans="1:4" x14ac:dyDescent="0.2">
      <c r="A480" s="54"/>
      <c r="B480" s="57"/>
      <c r="C480" s="56"/>
      <c r="D480" s="55"/>
    </row>
    <row r="481" spans="1:4" x14ac:dyDescent="0.2">
      <c r="A481" s="54"/>
      <c r="B481" s="57"/>
      <c r="C481" s="56"/>
      <c r="D481" s="55"/>
    </row>
    <row r="482" spans="1:4" x14ac:dyDescent="0.2">
      <c r="A482" s="54"/>
      <c r="B482" s="57"/>
      <c r="C482" s="56"/>
      <c r="D482" s="55"/>
    </row>
    <row r="483" spans="1:4" x14ac:dyDescent="0.2">
      <c r="A483" s="54"/>
      <c r="B483" s="57"/>
      <c r="C483" s="56"/>
      <c r="D483" s="55"/>
    </row>
    <row r="484" spans="1:4" x14ac:dyDescent="0.2">
      <c r="A484" s="54"/>
      <c r="B484" s="57"/>
      <c r="C484" s="56"/>
      <c r="D484" s="55"/>
    </row>
    <row r="485" spans="1:4" x14ac:dyDescent="0.2">
      <c r="A485" s="54"/>
      <c r="B485" s="57"/>
      <c r="C485" s="56"/>
      <c r="D485" s="55"/>
    </row>
    <row r="486" spans="1:4" x14ac:dyDescent="0.2">
      <c r="A486" s="54"/>
      <c r="B486" s="57"/>
      <c r="C486" s="56"/>
      <c r="D486" s="55"/>
    </row>
    <row r="487" spans="1:4" x14ac:dyDescent="0.2">
      <c r="A487" s="54"/>
      <c r="B487" s="57"/>
      <c r="C487" s="56"/>
      <c r="D487" s="55"/>
    </row>
    <row r="488" spans="1:4" x14ac:dyDescent="0.2">
      <c r="A488" s="54"/>
      <c r="B488" s="57"/>
      <c r="C488" s="56"/>
      <c r="D488" s="55"/>
    </row>
    <row r="489" spans="1:4" x14ac:dyDescent="0.2">
      <c r="A489" s="54"/>
      <c r="B489" s="57"/>
      <c r="C489" s="56"/>
      <c r="D489" s="55"/>
    </row>
    <row r="490" spans="1:4" x14ac:dyDescent="0.2">
      <c r="A490" s="54"/>
      <c r="B490" s="57"/>
      <c r="C490" s="56"/>
      <c r="D490" s="55"/>
    </row>
    <row r="491" spans="1:4" x14ac:dyDescent="0.2">
      <c r="A491" s="54"/>
      <c r="B491" s="57"/>
      <c r="C491" s="56"/>
      <c r="D491" s="55"/>
    </row>
    <row r="492" spans="1:4" x14ac:dyDescent="0.2">
      <c r="A492" s="54"/>
      <c r="B492" s="57"/>
      <c r="C492" s="56"/>
      <c r="D492" s="55"/>
    </row>
    <row r="493" spans="1:4" x14ac:dyDescent="0.2">
      <c r="A493" s="54"/>
      <c r="B493" s="57"/>
      <c r="C493" s="56"/>
      <c r="D493" s="55"/>
    </row>
    <row r="494" spans="1:4" x14ac:dyDescent="0.2">
      <c r="A494" s="54"/>
      <c r="B494" s="57"/>
      <c r="C494" s="56"/>
      <c r="D494" s="55"/>
    </row>
    <row r="495" spans="1:4" x14ac:dyDescent="0.2">
      <c r="A495" s="54"/>
      <c r="B495" s="57"/>
      <c r="C495" s="56"/>
      <c r="D495" s="55"/>
    </row>
    <row r="496" spans="1:4" x14ac:dyDescent="0.2">
      <c r="A496" s="54"/>
      <c r="B496" s="57"/>
      <c r="C496" s="56"/>
      <c r="D496" s="55"/>
    </row>
    <row r="497" spans="1:4" x14ac:dyDescent="0.2">
      <c r="A497" s="54"/>
      <c r="B497" s="57"/>
      <c r="C497" s="56"/>
      <c r="D497" s="55"/>
    </row>
    <row r="498" spans="1:4" x14ac:dyDescent="0.2">
      <c r="A498" s="54"/>
      <c r="B498" s="57"/>
      <c r="C498" s="57"/>
      <c r="D498" s="55"/>
    </row>
    <row r="499" spans="1:4" x14ac:dyDescent="0.2">
      <c r="A499" s="54"/>
      <c r="B499" s="57"/>
      <c r="C499" s="57"/>
      <c r="D499" s="55"/>
    </row>
    <row r="500" spans="1:4" x14ac:dyDescent="0.2">
      <c r="A500" s="54"/>
      <c r="B500" s="57"/>
      <c r="C500" s="57"/>
      <c r="D500" s="55"/>
    </row>
    <row r="501" spans="1:4" x14ac:dyDescent="0.2">
      <c r="A501" s="54"/>
      <c r="B501" s="57"/>
      <c r="C501" s="57"/>
      <c r="D501" s="55"/>
    </row>
    <row r="502" spans="1:4" x14ac:dyDescent="0.2">
      <c r="A502" s="54"/>
      <c r="B502" s="57"/>
      <c r="C502" s="57"/>
      <c r="D502" s="55"/>
    </row>
    <row r="503" spans="1:4" x14ac:dyDescent="0.2">
      <c r="A503" s="54"/>
      <c r="B503" s="57"/>
      <c r="C503" s="57"/>
      <c r="D503" s="55"/>
    </row>
    <row r="504" spans="1:4" x14ac:dyDescent="0.2">
      <c r="A504" s="54"/>
      <c r="B504" s="57"/>
      <c r="C504" s="57"/>
      <c r="D504" s="55"/>
    </row>
    <row r="505" spans="1:4" x14ac:dyDescent="0.2">
      <c r="A505" s="54"/>
      <c r="B505" s="57"/>
      <c r="C505" s="57"/>
      <c r="D505" s="55"/>
    </row>
    <row r="506" spans="1:4" x14ac:dyDescent="0.2">
      <c r="A506" s="54"/>
      <c r="B506" s="57"/>
      <c r="C506" s="57"/>
      <c r="D506" s="55"/>
    </row>
    <row r="507" spans="1:4" x14ac:dyDescent="0.2">
      <c r="A507" s="54"/>
      <c r="B507" s="57"/>
      <c r="C507" s="57"/>
      <c r="D507" s="55"/>
    </row>
    <row r="508" spans="1:4" x14ac:dyDescent="0.2">
      <c r="A508" s="54"/>
      <c r="B508" s="57"/>
      <c r="C508" s="57"/>
      <c r="D508" s="55"/>
    </row>
    <row r="509" spans="1:4" x14ac:dyDescent="0.2">
      <c r="A509" s="54"/>
      <c r="B509" s="57"/>
      <c r="C509" s="57"/>
      <c r="D509" s="55"/>
    </row>
    <row r="510" spans="1:4" x14ac:dyDescent="0.2">
      <c r="A510" s="54"/>
      <c r="B510" s="57"/>
      <c r="C510" s="57"/>
      <c r="D510" s="55"/>
    </row>
    <row r="511" spans="1:4" x14ac:dyDescent="0.2">
      <c r="A511" s="54"/>
      <c r="B511" s="57"/>
      <c r="C511" s="57"/>
      <c r="D511" s="55"/>
    </row>
    <row r="512" spans="1:4" x14ac:dyDescent="0.2">
      <c r="A512" s="54"/>
      <c r="B512" s="57"/>
      <c r="C512" s="57"/>
      <c r="D512" s="55"/>
    </row>
    <row r="513" spans="1:4" ht="15" x14ac:dyDescent="0.25">
      <c r="A513" s="52"/>
      <c r="D513" s="22"/>
    </row>
    <row r="514" spans="1:4" ht="15" x14ac:dyDescent="0.25">
      <c r="A514" s="52"/>
      <c r="D514" s="22"/>
    </row>
    <row r="515" spans="1:4" ht="15" x14ac:dyDescent="0.25">
      <c r="A515" s="52"/>
      <c r="D515" s="22"/>
    </row>
    <row r="516" spans="1:4" ht="15" x14ac:dyDescent="0.25">
      <c r="A516" s="52"/>
      <c r="D516" s="22"/>
    </row>
    <row r="517" spans="1:4" ht="15" x14ac:dyDescent="0.25">
      <c r="A517" s="52"/>
      <c r="D517" s="22"/>
    </row>
    <row r="518" spans="1:4" ht="15" x14ac:dyDescent="0.25">
      <c r="A518" s="52"/>
      <c r="D518" s="22"/>
    </row>
    <row r="519" spans="1:4" ht="15" x14ac:dyDescent="0.25">
      <c r="A519" s="52"/>
      <c r="D519" s="22"/>
    </row>
    <row r="520" spans="1:4" ht="15" x14ac:dyDescent="0.25">
      <c r="A520" s="52"/>
      <c r="D520" s="22"/>
    </row>
    <row r="521" spans="1:4" ht="15" x14ac:dyDescent="0.25">
      <c r="A521" s="52"/>
      <c r="D521" s="22"/>
    </row>
    <row r="522" spans="1:4" ht="15" x14ac:dyDescent="0.25">
      <c r="A522" s="52"/>
      <c r="D522" s="22"/>
    </row>
    <row r="523" spans="1:4" ht="15" x14ac:dyDescent="0.25">
      <c r="A523" s="52"/>
      <c r="D523" s="22"/>
    </row>
    <row r="524" spans="1:4" ht="15" x14ac:dyDescent="0.25">
      <c r="A524" s="52"/>
      <c r="D524" s="22"/>
    </row>
    <row r="525" spans="1:4" ht="15" x14ac:dyDescent="0.25">
      <c r="A525" s="52"/>
      <c r="D525" s="22"/>
    </row>
    <row r="526" spans="1:4" ht="15" x14ac:dyDescent="0.25">
      <c r="A526" s="52"/>
      <c r="D526" s="22"/>
    </row>
    <row r="527" spans="1:4" ht="15" x14ac:dyDescent="0.25">
      <c r="A527" s="52"/>
      <c r="D527" s="22"/>
    </row>
    <row r="528" spans="1:4" ht="15" x14ac:dyDescent="0.25">
      <c r="A528" s="52"/>
      <c r="D528" s="22"/>
    </row>
    <row r="529" spans="1:4" ht="15" x14ac:dyDescent="0.25">
      <c r="A529" s="52"/>
      <c r="D529" s="22"/>
    </row>
    <row r="530" spans="1:4" ht="15" x14ac:dyDescent="0.25">
      <c r="A530" s="52"/>
      <c r="D530" s="22"/>
    </row>
    <row r="531" spans="1:4" ht="15" x14ac:dyDescent="0.25">
      <c r="A531" s="52"/>
      <c r="D531" s="22"/>
    </row>
    <row r="532" spans="1:4" ht="15" x14ac:dyDescent="0.25">
      <c r="A532" s="52"/>
      <c r="D532" s="22"/>
    </row>
    <row r="533" spans="1:4" ht="15" x14ac:dyDescent="0.25">
      <c r="A533" s="52"/>
      <c r="D533" s="22"/>
    </row>
    <row r="534" spans="1:4" ht="15" x14ac:dyDescent="0.25">
      <c r="A534" s="52"/>
      <c r="D534" s="22"/>
    </row>
    <row r="535" spans="1:4" ht="15" x14ac:dyDescent="0.25">
      <c r="A535" s="52"/>
      <c r="D535" s="22"/>
    </row>
    <row r="536" spans="1:4" ht="15" x14ac:dyDescent="0.25">
      <c r="A536" s="52"/>
      <c r="D536" s="22"/>
    </row>
    <row r="537" spans="1:4" ht="15" x14ac:dyDescent="0.25">
      <c r="A537" s="52"/>
      <c r="D537" s="22"/>
    </row>
    <row r="538" spans="1:4" ht="15" x14ac:dyDescent="0.25">
      <c r="A538" s="52"/>
      <c r="D538" s="22"/>
    </row>
    <row r="539" spans="1:4" ht="15" x14ac:dyDescent="0.25">
      <c r="A539" s="52"/>
      <c r="D539" s="22"/>
    </row>
    <row r="540" spans="1:4" ht="15" x14ac:dyDescent="0.25">
      <c r="A540" s="52"/>
      <c r="D540" s="22"/>
    </row>
    <row r="541" spans="1:4" ht="15" x14ac:dyDescent="0.25">
      <c r="A541" s="52"/>
      <c r="D541" s="22"/>
    </row>
    <row r="542" spans="1:4" ht="15" x14ac:dyDescent="0.25">
      <c r="A542" s="52"/>
      <c r="D542" s="22"/>
    </row>
    <row r="543" spans="1:4" ht="15" x14ac:dyDescent="0.25">
      <c r="A543" s="52"/>
      <c r="D543" s="22"/>
    </row>
    <row r="544" spans="1:4" ht="15" x14ac:dyDescent="0.25">
      <c r="A544" s="52"/>
      <c r="D544" s="22"/>
    </row>
    <row r="545" spans="1:4" ht="15" x14ac:dyDescent="0.25">
      <c r="A545" s="52"/>
      <c r="D545" s="22"/>
    </row>
    <row r="546" spans="1:4" ht="15" x14ac:dyDescent="0.25">
      <c r="A546" s="52"/>
      <c r="D546" s="22"/>
    </row>
    <row r="547" spans="1:4" ht="15" x14ac:dyDescent="0.25">
      <c r="A547" s="52"/>
      <c r="D547" s="22"/>
    </row>
    <row r="548" spans="1:4" ht="15" x14ac:dyDescent="0.25">
      <c r="A548" s="52"/>
      <c r="D548" s="22"/>
    </row>
    <row r="549" spans="1:4" ht="15" x14ac:dyDescent="0.25">
      <c r="A549" s="52"/>
      <c r="D549" s="22"/>
    </row>
    <row r="550" spans="1:4" ht="15" x14ac:dyDescent="0.25">
      <c r="A550" s="52"/>
      <c r="D550" s="22"/>
    </row>
    <row r="551" spans="1:4" ht="15" x14ac:dyDescent="0.25">
      <c r="A551" s="52"/>
      <c r="D551" s="22"/>
    </row>
    <row r="552" spans="1:4" ht="15" x14ac:dyDescent="0.25">
      <c r="A552" s="52"/>
      <c r="D552" s="22"/>
    </row>
    <row r="553" spans="1:4" ht="15" x14ac:dyDescent="0.25">
      <c r="A553" s="52"/>
      <c r="D553" s="22"/>
    </row>
    <row r="554" spans="1:4" ht="15" x14ac:dyDescent="0.25">
      <c r="A554" s="52"/>
      <c r="D554" s="22"/>
    </row>
    <row r="555" spans="1:4" ht="15" x14ac:dyDescent="0.25">
      <c r="A555" s="52"/>
      <c r="D555" s="22"/>
    </row>
    <row r="556" spans="1:4" ht="15" x14ac:dyDescent="0.25">
      <c r="A556" s="52"/>
      <c r="D556" s="22"/>
    </row>
    <row r="557" spans="1:4" ht="15" x14ac:dyDescent="0.25">
      <c r="A557" s="52"/>
      <c r="D557" s="22"/>
    </row>
    <row r="558" spans="1:4" ht="15" x14ac:dyDescent="0.25">
      <c r="A558" s="52"/>
      <c r="D558" s="22"/>
    </row>
    <row r="559" spans="1:4" ht="15" x14ac:dyDescent="0.25">
      <c r="A559" s="52"/>
      <c r="D559" s="22"/>
    </row>
    <row r="560" spans="1:4" ht="15" x14ac:dyDescent="0.25">
      <c r="A560" s="52"/>
      <c r="D560" s="22"/>
    </row>
    <row r="561" spans="1:4" ht="15" x14ac:dyDescent="0.25">
      <c r="A561" s="52"/>
      <c r="D561" s="22"/>
    </row>
    <row r="562" spans="1:4" ht="15" x14ac:dyDescent="0.25">
      <c r="A562" s="52"/>
      <c r="D562" s="22"/>
    </row>
    <row r="563" spans="1:4" ht="15" x14ac:dyDescent="0.25">
      <c r="A563" s="52"/>
      <c r="D563" s="22"/>
    </row>
    <row r="564" spans="1:4" ht="15" x14ac:dyDescent="0.25">
      <c r="A564" s="52"/>
      <c r="D564" s="22"/>
    </row>
    <row r="565" spans="1:4" ht="15" x14ac:dyDescent="0.25">
      <c r="A565" s="52"/>
      <c r="D565" s="22"/>
    </row>
    <row r="566" spans="1:4" ht="15" x14ac:dyDescent="0.25">
      <c r="A566" s="52"/>
      <c r="D566" s="22"/>
    </row>
    <row r="567" spans="1:4" ht="15" x14ac:dyDescent="0.25">
      <c r="A567" s="52"/>
      <c r="D567" s="22"/>
    </row>
    <row r="568" spans="1:4" ht="15" x14ac:dyDescent="0.25">
      <c r="A568" s="52"/>
      <c r="D568" s="22"/>
    </row>
    <row r="569" spans="1:4" ht="15" x14ac:dyDescent="0.25">
      <c r="A569" s="52"/>
      <c r="D569" s="22"/>
    </row>
    <row r="570" spans="1:4" ht="15" x14ac:dyDescent="0.25">
      <c r="A570" s="52"/>
      <c r="D570" s="22"/>
    </row>
    <row r="571" spans="1:4" ht="15" x14ac:dyDescent="0.25">
      <c r="A571" s="52"/>
      <c r="D571" s="22"/>
    </row>
    <row r="572" spans="1:4" ht="15" x14ac:dyDescent="0.25">
      <c r="A572" s="52"/>
      <c r="D572" s="22"/>
    </row>
    <row r="573" spans="1:4" ht="15" x14ac:dyDescent="0.25">
      <c r="A573" s="52"/>
      <c r="D573" s="22"/>
    </row>
    <row r="574" spans="1:4" ht="15" x14ac:dyDescent="0.25">
      <c r="A574" s="52"/>
      <c r="D574" s="22"/>
    </row>
    <row r="575" spans="1:4" ht="15" x14ac:dyDescent="0.25">
      <c r="A575" s="52"/>
      <c r="D575" s="22"/>
    </row>
    <row r="576" spans="1:4" ht="15" x14ac:dyDescent="0.25">
      <c r="A576" s="52"/>
      <c r="D576" s="22"/>
    </row>
    <row r="577" spans="1:4" ht="15" x14ac:dyDescent="0.25">
      <c r="A577" s="52"/>
      <c r="D577" s="22"/>
    </row>
    <row r="578" spans="1:4" ht="15" x14ac:dyDescent="0.25">
      <c r="A578" s="52"/>
      <c r="D578" s="22"/>
    </row>
    <row r="579" spans="1:4" ht="15" x14ac:dyDescent="0.25">
      <c r="A579" s="52"/>
      <c r="D579" s="22"/>
    </row>
    <row r="580" spans="1:4" ht="15" x14ac:dyDescent="0.25">
      <c r="A580" s="52"/>
      <c r="D580" s="22"/>
    </row>
    <row r="581" spans="1:4" ht="15" x14ac:dyDescent="0.25">
      <c r="A581" s="52"/>
      <c r="D581" s="22"/>
    </row>
    <row r="582" spans="1:4" ht="15" x14ac:dyDescent="0.25">
      <c r="A582" s="52"/>
      <c r="D582" s="22"/>
    </row>
    <row r="583" spans="1:4" ht="15" x14ac:dyDescent="0.25">
      <c r="A583" s="52"/>
      <c r="D583" s="22"/>
    </row>
    <row r="584" spans="1:4" ht="15" x14ac:dyDescent="0.25">
      <c r="A584" s="52"/>
      <c r="D584" s="22"/>
    </row>
    <row r="585" spans="1:4" ht="15" x14ac:dyDescent="0.25">
      <c r="A585" s="52"/>
      <c r="D585" s="22"/>
    </row>
    <row r="586" spans="1:4" ht="15" x14ac:dyDescent="0.25">
      <c r="A586" s="52"/>
      <c r="D586" s="22"/>
    </row>
    <row r="587" spans="1:4" ht="15" x14ac:dyDescent="0.25">
      <c r="A587" s="52"/>
      <c r="D587" s="22"/>
    </row>
    <row r="588" spans="1:4" ht="15" x14ac:dyDescent="0.25">
      <c r="A588" s="52"/>
      <c r="D588" s="22"/>
    </row>
    <row r="589" spans="1:4" ht="15" x14ac:dyDescent="0.25">
      <c r="A589" s="52"/>
      <c r="D589" s="22"/>
    </row>
    <row r="590" spans="1:4" ht="15" x14ac:dyDescent="0.25">
      <c r="A590" s="52"/>
      <c r="D590" s="22"/>
    </row>
    <row r="591" spans="1:4" ht="15" x14ac:dyDescent="0.25">
      <c r="A591" s="52"/>
      <c r="D591" s="22"/>
    </row>
    <row r="592" spans="1:4" ht="15" x14ac:dyDescent="0.25">
      <c r="A592" s="52"/>
      <c r="D592" s="22"/>
    </row>
    <row r="593" spans="1:4" ht="15" x14ac:dyDescent="0.25">
      <c r="A593" s="52"/>
      <c r="D593" s="22"/>
    </row>
    <row r="594" spans="1:4" ht="15" x14ac:dyDescent="0.25">
      <c r="A594" s="52"/>
      <c r="D594" s="22"/>
    </row>
    <row r="595" spans="1:4" ht="15" x14ac:dyDescent="0.25">
      <c r="A595" s="52"/>
      <c r="D595" s="22"/>
    </row>
    <row r="596" spans="1:4" ht="15" x14ac:dyDescent="0.25">
      <c r="A596" s="52"/>
      <c r="D596" s="22"/>
    </row>
    <row r="597" spans="1:4" ht="15" x14ac:dyDescent="0.25">
      <c r="A597" s="52"/>
      <c r="D597" s="22"/>
    </row>
    <row r="598" spans="1:4" ht="15" x14ac:dyDescent="0.25">
      <c r="A598" s="52"/>
      <c r="D598" s="50"/>
    </row>
    <row r="599" spans="1:4" ht="15" x14ac:dyDescent="0.25">
      <c r="A599" s="52"/>
      <c r="D599" s="50"/>
    </row>
    <row r="600" spans="1:4" ht="15" x14ac:dyDescent="0.25">
      <c r="A600" s="52"/>
      <c r="D600" s="50"/>
    </row>
    <row r="601" spans="1:4" ht="15" x14ac:dyDescent="0.25">
      <c r="A601" s="52"/>
      <c r="D601" s="50"/>
    </row>
    <row r="602" spans="1:4" ht="15" x14ac:dyDescent="0.25">
      <c r="A602" s="52"/>
      <c r="D602" s="50"/>
    </row>
    <row r="603" spans="1:4" ht="15" x14ac:dyDescent="0.2">
      <c r="A603" s="51"/>
      <c r="B603" s="32"/>
      <c r="C603" s="32"/>
      <c r="D603" s="50"/>
    </row>
    <row r="604" spans="1:4" ht="15" x14ac:dyDescent="0.2">
      <c r="A604" s="51"/>
      <c r="B604" s="32"/>
      <c r="C604" s="32"/>
      <c r="D604" s="50"/>
    </row>
    <row r="605" spans="1:4" ht="15" x14ac:dyDescent="0.2">
      <c r="A605" s="51"/>
      <c r="B605" s="32"/>
      <c r="C605" s="32"/>
      <c r="D605" s="50"/>
    </row>
    <row r="606" spans="1:4" ht="15" x14ac:dyDescent="0.2">
      <c r="A606" s="51"/>
      <c r="B606" s="32"/>
      <c r="C606" s="32"/>
      <c r="D606" s="50"/>
    </row>
    <row r="607" spans="1:4" ht="15" x14ac:dyDescent="0.2">
      <c r="A607" s="51"/>
      <c r="B607" s="32"/>
      <c r="C607" s="32"/>
      <c r="D607" s="50"/>
    </row>
    <row r="608" spans="1:4" ht="15" x14ac:dyDescent="0.2">
      <c r="A608" s="51"/>
      <c r="B608" s="32"/>
      <c r="C608" s="32"/>
      <c r="D608" s="50"/>
    </row>
    <row r="609" spans="1:4" ht="15" x14ac:dyDescent="0.2">
      <c r="A609" s="51"/>
      <c r="B609" s="32"/>
      <c r="C609" s="32"/>
      <c r="D609" s="50"/>
    </row>
    <row r="610" spans="1:4" ht="15" x14ac:dyDescent="0.2">
      <c r="A610" s="51"/>
      <c r="B610" s="32"/>
      <c r="C610" s="32"/>
      <c r="D610" s="50"/>
    </row>
    <row r="611" spans="1:4" ht="15" x14ac:dyDescent="0.2">
      <c r="A611" s="51"/>
      <c r="B611" s="32"/>
      <c r="C611" s="32"/>
      <c r="D611" s="50"/>
    </row>
    <row r="612" spans="1:4" ht="15" x14ac:dyDescent="0.2">
      <c r="A612" s="51"/>
      <c r="B612" s="32"/>
      <c r="C612" s="32"/>
      <c r="D612" s="50"/>
    </row>
    <row r="613" spans="1:4" ht="15" x14ac:dyDescent="0.2">
      <c r="A613" s="51"/>
      <c r="B613" s="32"/>
      <c r="C613" s="32"/>
      <c r="D613" s="50"/>
    </row>
    <row r="614" spans="1:4" ht="15" x14ac:dyDescent="0.2">
      <c r="A614" s="51"/>
      <c r="B614" s="32"/>
      <c r="C614" s="32"/>
      <c r="D614" s="50"/>
    </row>
    <row r="615" spans="1:4" ht="15" x14ac:dyDescent="0.2">
      <c r="A615" s="51"/>
      <c r="B615" s="32"/>
      <c r="C615" s="32"/>
      <c r="D615" s="50"/>
    </row>
    <row r="616" spans="1:4" ht="15" x14ac:dyDescent="0.2">
      <c r="A616" s="51"/>
      <c r="B616" s="32"/>
      <c r="C616" s="32"/>
      <c r="D616" s="50"/>
    </row>
    <row r="617" spans="1:4" ht="15" x14ac:dyDescent="0.2">
      <c r="A617" s="51"/>
      <c r="B617" s="32"/>
      <c r="C617" s="32"/>
      <c r="D617" s="50"/>
    </row>
    <row r="618" spans="1:4" ht="15" x14ac:dyDescent="0.2">
      <c r="A618" s="51"/>
      <c r="B618" s="32"/>
      <c r="C618" s="32"/>
      <c r="D618" s="50"/>
    </row>
    <row r="619" spans="1:4" ht="15" x14ac:dyDescent="0.2">
      <c r="A619" s="51"/>
      <c r="B619" s="32"/>
      <c r="C619" s="32"/>
      <c r="D619" s="50"/>
    </row>
    <row r="620" spans="1:4" ht="15" x14ac:dyDescent="0.2">
      <c r="A620" s="51"/>
      <c r="B620" s="32"/>
      <c r="C620" s="32"/>
      <c r="D620" s="50"/>
    </row>
    <row r="621" spans="1:4" ht="15" x14ac:dyDescent="0.2">
      <c r="A621" s="51"/>
      <c r="B621" s="32"/>
      <c r="C621" s="32"/>
      <c r="D621" s="50"/>
    </row>
    <row r="622" spans="1:4" ht="15" x14ac:dyDescent="0.2">
      <c r="A622" s="51"/>
      <c r="B622" s="32"/>
      <c r="C622" s="32"/>
      <c r="D622" s="50"/>
    </row>
    <row r="623" spans="1:4" ht="15" x14ac:dyDescent="0.2">
      <c r="A623" s="51"/>
      <c r="B623" s="32"/>
      <c r="C623" s="32"/>
      <c r="D623" s="50"/>
    </row>
    <row r="624" spans="1:4" ht="15" x14ac:dyDescent="0.2">
      <c r="A624" s="51"/>
      <c r="B624" s="32"/>
      <c r="C624" s="32"/>
      <c r="D624" s="50"/>
    </row>
    <row r="625" spans="1:4" ht="15" x14ac:dyDescent="0.2">
      <c r="A625" s="51"/>
      <c r="B625" s="32"/>
      <c r="C625" s="32"/>
      <c r="D625" s="50"/>
    </row>
    <row r="626" spans="1:4" ht="15" x14ac:dyDescent="0.2">
      <c r="A626" s="51"/>
      <c r="B626" s="32"/>
      <c r="C626" s="32"/>
      <c r="D626" s="50"/>
    </row>
    <row r="627" spans="1:4" ht="15" x14ac:dyDescent="0.2">
      <c r="A627" s="51"/>
      <c r="B627" s="32"/>
      <c r="C627" s="32"/>
      <c r="D627" s="50"/>
    </row>
    <row r="628" spans="1:4" ht="15" x14ac:dyDescent="0.2">
      <c r="A628" s="51"/>
      <c r="B628" s="32"/>
      <c r="C628" s="32"/>
      <c r="D628" s="50"/>
    </row>
    <row r="629" spans="1:4" ht="15" x14ac:dyDescent="0.2">
      <c r="A629" s="51"/>
      <c r="B629" s="32"/>
      <c r="C629" s="32"/>
      <c r="D629" s="50"/>
    </row>
    <row r="630" spans="1:4" ht="15" x14ac:dyDescent="0.2">
      <c r="A630" s="51"/>
      <c r="B630" s="32"/>
      <c r="C630" s="32"/>
      <c r="D630" s="50"/>
    </row>
    <row r="631" spans="1:4" ht="15" x14ac:dyDescent="0.2">
      <c r="A631" s="51"/>
      <c r="B631" s="32"/>
      <c r="C631" s="32"/>
      <c r="D631" s="50"/>
    </row>
    <row r="632" spans="1:4" ht="15" x14ac:dyDescent="0.2">
      <c r="A632" s="51"/>
      <c r="B632" s="32"/>
      <c r="C632" s="32"/>
      <c r="D632" s="50"/>
    </row>
    <row r="633" spans="1:4" ht="15" x14ac:dyDescent="0.2">
      <c r="A633" s="51"/>
      <c r="B633" s="32"/>
      <c r="C633" s="32"/>
      <c r="D633" s="50"/>
    </row>
    <row r="634" spans="1:4" ht="15" x14ac:dyDescent="0.2">
      <c r="A634" s="51"/>
      <c r="B634" s="32"/>
      <c r="C634" s="32"/>
      <c r="D634" s="50"/>
    </row>
    <row r="635" spans="1:4" ht="15" x14ac:dyDescent="0.2">
      <c r="A635" s="51"/>
      <c r="B635" s="32"/>
      <c r="C635" s="32"/>
      <c r="D635" s="50"/>
    </row>
    <row r="636" spans="1:4" ht="15" x14ac:dyDescent="0.2">
      <c r="A636" s="51"/>
      <c r="B636" s="32"/>
      <c r="C636" s="32"/>
      <c r="D636" s="50"/>
    </row>
    <row r="637" spans="1:4" ht="15" x14ac:dyDescent="0.2">
      <c r="A637" s="51"/>
      <c r="B637" s="32"/>
      <c r="C637" s="32"/>
      <c r="D637" s="50"/>
    </row>
    <row r="638" spans="1:4" ht="15" x14ac:dyDescent="0.2">
      <c r="A638" s="51"/>
      <c r="B638" s="32"/>
      <c r="C638" s="32"/>
      <c r="D638" s="50"/>
    </row>
    <row r="639" spans="1:4" ht="15" x14ac:dyDescent="0.2">
      <c r="A639" s="51"/>
      <c r="B639" s="32"/>
      <c r="C639" s="32"/>
      <c r="D639" s="50"/>
    </row>
    <row r="640" spans="1:4" ht="15" x14ac:dyDescent="0.2">
      <c r="A640" s="51"/>
      <c r="B640" s="32"/>
      <c r="C640" s="32"/>
      <c r="D640" s="50"/>
    </row>
    <row r="641" spans="1:4" ht="15" x14ac:dyDescent="0.2">
      <c r="A641" s="51"/>
      <c r="B641" s="32"/>
      <c r="C641" s="32"/>
      <c r="D641" s="50"/>
    </row>
    <row r="642" spans="1:4" ht="15" x14ac:dyDescent="0.2">
      <c r="A642" s="51"/>
      <c r="B642" s="32"/>
      <c r="C642" s="32"/>
      <c r="D642" s="50"/>
    </row>
    <row r="643" spans="1:4" ht="15" x14ac:dyDescent="0.2">
      <c r="A643" s="51"/>
      <c r="B643" s="32"/>
      <c r="C643" s="32"/>
      <c r="D643" s="50"/>
    </row>
    <row r="644" spans="1:4" ht="15" x14ac:dyDescent="0.2">
      <c r="A644" s="51"/>
      <c r="B644" s="32"/>
      <c r="C644" s="32"/>
      <c r="D644" s="50"/>
    </row>
    <row r="645" spans="1:4" ht="15" x14ac:dyDescent="0.2">
      <c r="A645" s="51"/>
      <c r="B645" s="32"/>
      <c r="C645" s="32"/>
      <c r="D645" s="50"/>
    </row>
    <row r="646" spans="1:4" ht="15" x14ac:dyDescent="0.2">
      <c r="A646" s="51"/>
      <c r="B646" s="32"/>
      <c r="C646" s="32"/>
      <c r="D646" s="50"/>
    </row>
    <row r="647" spans="1:4" ht="15" x14ac:dyDescent="0.2">
      <c r="A647" s="51"/>
      <c r="B647" s="32"/>
      <c r="C647" s="32"/>
      <c r="D647" s="50"/>
    </row>
    <row r="648" spans="1:4" ht="15" x14ac:dyDescent="0.2">
      <c r="A648" s="51"/>
      <c r="B648" s="32"/>
      <c r="C648" s="32"/>
      <c r="D648" s="50"/>
    </row>
    <row r="649" spans="1:4" ht="15" x14ac:dyDescent="0.2">
      <c r="A649" s="51"/>
      <c r="B649" s="32"/>
      <c r="C649" s="32"/>
      <c r="D649" s="50"/>
    </row>
    <row r="650" spans="1:4" ht="15" x14ac:dyDescent="0.2">
      <c r="A650" s="51"/>
      <c r="B650" s="32"/>
      <c r="C650" s="32"/>
      <c r="D650" s="50"/>
    </row>
    <row r="651" spans="1:4" ht="15" x14ac:dyDescent="0.2">
      <c r="A651" s="51"/>
      <c r="B651" s="32"/>
      <c r="C651" s="32"/>
      <c r="D651" s="50"/>
    </row>
    <row r="652" spans="1:4" ht="15" x14ac:dyDescent="0.2">
      <c r="A652" s="51"/>
      <c r="B652" s="32"/>
      <c r="C652" s="32"/>
      <c r="D652" s="50"/>
    </row>
    <row r="653" spans="1:4" ht="15" x14ac:dyDescent="0.2">
      <c r="A653" s="51"/>
      <c r="B653" s="32"/>
      <c r="C653" s="32"/>
      <c r="D653" s="50"/>
    </row>
    <row r="654" spans="1:4" ht="15" x14ac:dyDescent="0.2">
      <c r="A654" s="51"/>
      <c r="B654" s="32"/>
      <c r="C654" s="32"/>
      <c r="D654" s="50"/>
    </row>
    <row r="655" spans="1:4" ht="15" x14ac:dyDescent="0.2">
      <c r="A655" s="51"/>
      <c r="B655" s="32"/>
      <c r="C655" s="32"/>
      <c r="D655" s="50"/>
    </row>
    <row r="656" spans="1:4" ht="15" x14ac:dyDescent="0.2">
      <c r="A656" s="51"/>
      <c r="B656" s="32"/>
      <c r="C656" s="32"/>
      <c r="D656" s="50"/>
    </row>
    <row r="657" spans="1:4" ht="15" x14ac:dyDescent="0.2">
      <c r="A657" s="51"/>
      <c r="B657" s="32"/>
      <c r="C657" s="32"/>
      <c r="D657" s="50"/>
    </row>
    <row r="658" spans="1:4" ht="15" x14ac:dyDescent="0.2">
      <c r="A658" s="51"/>
      <c r="B658" s="32"/>
      <c r="C658" s="32"/>
      <c r="D658" s="50"/>
    </row>
    <row r="659" spans="1:4" ht="15" x14ac:dyDescent="0.2">
      <c r="A659" s="51"/>
      <c r="B659" s="32"/>
      <c r="C659" s="32"/>
      <c r="D659" s="50"/>
    </row>
    <row r="660" spans="1:4" ht="15" x14ac:dyDescent="0.2">
      <c r="A660" s="51"/>
      <c r="B660" s="32"/>
      <c r="C660" s="32"/>
      <c r="D660" s="50"/>
    </row>
    <row r="661" spans="1:4" ht="15" x14ac:dyDescent="0.2">
      <c r="A661" s="51"/>
      <c r="B661" s="32"/>
      <c r="C661" s="32"/>
      <c r="D661" s="50"/>
    </row>
    <row r="662" spans="1:4" ht="15" x14ac:dyDescent="0.2">
      <c r="A662" s="51"/>
      <c r="B662" s="32"/>
      <c r="C662" s="32"/>
      <c r="D662" s="50"/>
    </row>
    <row r="663" spans="1:4" ht="15" x14ac:dyDescent="0.2">
      <c r="A663" s="51"/>
      <c r="B663" s="32"/>
      <c r="C663" s="32"/>
      <c r="D663" s="50"/>
    </row>
    <row r="664" spans="1:4" ht="15" x14ac:dyDescent="0.2">
      <c r="A664" s="51"/>
      <c r="B664" s="32"/>
      <c r="C664" s="32"/>
      <c r="D664" s="50"/>
    </row>
    <row r="665" spans="1:4" ht="15" x14ac:dyDescent="0.2">
      <c r="A665" s="51"/>
      <c r="B665" s="32"/>
      <c r="C665" s="32"/>
      <c r="D665" s="50"/>
    </row>
    <row r="666" spans="1:4" ht="15" x14ac:dyDescent="0.2">
      <c r="A666" s="51"/>
      <c r="B666" s="32"/>
      <c r="C666" s="32"/>
      <c r="D666" s="50"/>
    </row>
    <row r="667" spans="1:4" ht="15" x14ac:dyDescent="0.2">
      <c r="A667" s="51"/>
      <c r="B667" s="32"/>
      <c r="C667" s="32"/>
      <c r="D667" s="50"/>
    </row>
    <row r="668" spans="1:4" ht="15" x14ac:dyDescent="0.2">
      <c r="A668" s="51"/>
      <c r="B668" s="32"/>
      <c r="C668" s="32"/>
      <c r="D668" s="50"/>
    </row>
    <row r="669" spans="1:4" ht="15" x14ac:dyDescent="0.2">
      <c r="A669" s="51"/>
      <c r="B669" s="32"/>
      <c r="C669" s="32"/>
      <c r="D669" s="50"/>
    </row>
    <row r="670" spans="1:4" ht="15" x14ac:dyDescent="0.2">
      <c r="A670" s="51"/>
      <c r="B670" s="32"/>
      <c r="C670" s="32"/>
      <c r="D670" s="50"/>
    </row>
    <row r="671" spans="1:4" ht="15" x14ac:dyDescent="0.2">
      <c r="A671" s="51"/>
      <c r="B671" s="32"/>
      <c r="C671" s="32"/>
      <c r="D671" s="50"/>
    </row>
    <row r="672" spans="1:4" ht="15" x14ac:dyDescent="0.2">
      <c r="A672" s="51"/>
      <c r="B672" s="32"/>
      <c r="C672" s="32"/>
      <c r="D672" s="50"/>
    </row>
    <row r="673" spans="1:4" ht="15" x14ac:dyDescent="0.2">
      <c r="A673" s="51"/>
      <c r="B673" s="32"/>
      <c r="C673" s="32"/>
      <c r="D673" s="50"/>
    </row>
    <row r="674" spans="1:4" ht="15" x14ac:dyDescent="0.2">
      <c r="A674" s="51"/>
      <c r="B674" s="32"/>
      <c r="C674" s="32"/>
      <c r="D674" s="50"/>
    </row>
    <row r="675" spans="1:4" ht="15" x14ac:dyDescent="0.2">
      <c r="A675" s="51"/>
      <c r="B675" s="32"/>
      <c r="C675" s="32"/>
      <c r="D675" s="50"/>
    </row>
    <row r="676" spans="1:4" ht="15" x14ac:dyDescent="0.2">
      <c r="A676" s="51"/>
      <c r="B676" s="32"/>
      <c r="C676" s="32"/>
      <c r="D676" s="50"/>
    </row>
    <row r="677" spans="1:4" ht="15" x14ac:dyDescent="0.2">
      <c r="A677" s="51"/>
      <c r="B677" s="32"/>
      <c r="C677" s="32"/>
      <c r="D677" s="50"/>
    </row>
    <row r="678" spans="1:4" ht="15" x14ac:dyDescent="0.2">
      <c r="A678" s="51"/>
      <c r="B678" s="32"/>
      <c r="C678" s="32"/>
      <c r="D678" s="50"/>
    </row>
    <row r="679" spans="1:4" ht="15" x14ac:dyDescent="0.2">
      <c r="A679" s="51"/>
      <c r="B679" s="32"/>
      <c r="C679" s="32"/>
      <c r="D679" s="50"/>
    </row>
    <row r="680" spans="1:4" ht="15" x14ac:dyDescent="0.2">
      <c r="A680" s="51"/>
      <c r="B680" s="32"/>
      <c r="C680" s="32"/>
      <c r="D680" s="50"/>
    </row>
    <row r="681" spans="1:4" ht="15" x14ac:dyDescent="0.2">
      <c r="A681" s="51"/>
      <c r="B681" s="32"/>
      <c r="C681" s="32"/>
      <c r="D681" s="50"/>
    </row>
    <row r="682" spans="1:4" ht="15" x14ac:dyDescent="0.2">
      <c r="A682" s="51"/>
      <c r="B682" s="32"/>
      <c r="C682" s="32"/>
      <c r="D682" s="50"/>
    </row>
    <row r="683" spans="1:4" ht="15" x14ac:dyDescent="0.2">
      <c r="A683" s="51"/>
      <c r="B683" s="32"/>
      <c r="C683" s="32"/>
      <c r="D683" s="50"/>
    </row>
    <row r="684" spans="1:4" ht="15" x14ac:dyDescent="0.2">
      <c r="A684" s="51"/>
      <c r="B684" s="32"/>
      <c r="C684" s="32"/>
      <c r="D684" s="50"/>
    </row>
    <row r="685" spans="1:4" ht="15" x14ac:dyDescent="0.2">
      <c r="A685" s="51"/>
      <c r="B685" s="32"/>
      <c r="C685" s="32"/>
      <c r="D685" s="50"/>
    </row>
    <row r="686" spans="1:4" ht="15" x14ac:dyDescent="0.2">
      <c r="A686" s="51"/>
      <c r="B686" s="32"/>
      <c r="C686" s="32"/>
      <c r="D686" s="50"/>
    </row>
    <row r="687" spans="1:4" ht="15" x14ac:dyDescent="0.2">
      <c r="A687" s="51"/>
      <c r="B687" s="32"/>
      <c r="C687" s="32"/>
      <c r="D687" s="50"/>
    </row>
    <row r="688" spans="1:4" ht="15" x14ac:dyDescent="0.2">
      <c r="A688" s="51"/>
      <c r="B688" s="32"/>
      <c r="C688" s="32"/>
      <c r="D688" s="50"/>
    </row>
    <row r="689" spans="1:4" ht="15" x14ac:dyDescent="0.2">
      <c r="A689" s="51"/>
      <c r="B689" s="32"/>
      <c r="C689" s="32"/>
      <c r="D689" s="50"/>
    </row>
    <row r="690" spans="1:4" ht="15" x14ac:dyDescent="0.2">
      <c r="A690" s="51"/>
      <c r="B690" s="32"/>
      <c r="C690" s="32"/>
      <c r="D690" s="50"/>
    </row>
    <row r="691" spans="1:4" ht="15" x14ac:dyDescent="0.2">
      <c r="A691" s="51"/>
      <c r="B691" s="32"/>
      <c r="C691" s="32"/>
      <c r="D691" s="50"/>
    </row>
    <row r="692" spans="1:4" ht="15" x14ac:dyDescent="0.2">
      <c r="A692" s="51"/>
      <c r="B692" s="32"/>
      <c r="C692" s="32"/>
      <c r="D692" s="50"/>
    </row>
    <row r="693" spans="1:4" ht="15" x14ac:dyDescent="0.2">
      <c r="A693" s="51"/>
      <c r="B693" s="32"/>
      <c r="C693" s="32"/>
      <c r="D693" s="50"/>
    </row>
    <row r="694" spans="1:4" ht="15" x14ac:dyDescent="0.2">
      <c r="A694" s="51"/>
      <c r="B694" s="32"/>
      <c r="C694" s="32"/>
      <c r="D694" s="50"/>
    </row>
    <row r="695" spans="1:4" ht="15" x14ac:dyDescent="0.2">
      <c r="A695" s="51"/>
      <c r="B695" s="32"/>
      <c r="C695" s="32"/>
      <c r="D695" s="50"/>
    </row>
    <row r="696" spans="1:4" ht="15" x14ac:dyDescent="0.2">
      <c r="A696" s="51"/>
      <c r="B696" s="32"/>
      <c r="C696" s="32"/>
      <c r="D696" s="50"/>
    </row>
    <row r="697" spans="1:4" ht="15" x14ac:dyDescent="0.2">
      <c r="A697" s="51"/>
      <c r="B697" s="32"/>
      <c r="C697" s="32"/>
      <c r="D697" s="50"/>
    </row>
    <row r="698" spans="1:4" ht="15" x14ac:dyDescent="0.2">
      <c r="A698" s="51"/>
      <c r="B698" s="32"/>
      <c r="C698" s="32"/>
      <c r="D698" s="50"/>
    </row>
    <row r="699" spans="1:4" ht="15" x14ac:dyDescent="0.2">
      <c r="A699" s="51"/>
      <c r="B699" s="32"/>
      <c r="C699" s="32"/>
      <c r="D699" s="50"/>
    </row>
    <row r="700" spans="1:4" ht="15" x14ac:dyDescent="0.2">
      <c r="A700" s="51"/>
      <c r="B700" s="32"/>
      <c r="C700" s="32"/>
      <c r="D700" s="50"/>
    </row>
    <row r="701" spans="1:4" ht="15" x14ac:dyDescent="0.2">
      <c r="A701" s="51"/>
      <c r="B701" s="32"/>
      <c r="C701" s="32"/>
      <c r="D701" s="50"/>
    </row>
    <row r="702" spans="1:4" ht="15" x14ac:dyDescent="0.2">
      <c r="A702" s="51"/>
      <c r="B702" s="32"/>
      <c r="C702" s="32"/>
      <c r="D702" s="50"/>
    </row>
    <row r="703" spans="1:4" ht="15" x14ac:dyDescent="0.2">
      <c r="A703" s="51"/>
      <c r="B703" s="32"/>
      <c r="C703" s="32"/>
      <c r="D703" s="50"/>
    </row>
    <row r="704" spans="1:4" ht="15" x14ac:dyDescent="0.2">
      <c r="A704" s="51"/>
      <c r="B704" s="32"/>
      <c r="C704" s="32"/>
      <c r="D704" s="50"/>
    </row>
    <row r="705" spans="1:4" ht="15" x14ac:dyDescent="0.2">
      <c r="A705" s="51"/>
      <c r="B705" s="32"/>
      <c r="C705" s="32"/>
      <c r="D705" s="50"/>
    </row>
    <row r="706" spans="1:4" ht="15" x14ac:dyDescent="0.2">
      <c r="A706" s="51"/>
      <c r="B706" s="32"/>
      <c r="C706" s="32"/>
      <c r="D706" s="50"/>
    </row>
    <row r="707" spans="1:4" ht="15" x14ac:dyDescent="0.2">
      <c r="A707" s="51"/>
      <c r="B707" s="32"/>
      <c r="C707" s="32"/>
      <c r="D707" s="50"/>
    </row>
    <row r="708" spans="1:4" ht="15" x14ac:dyDescent="0.2">
      <c r="A708" s="51"/>
      <c r="B708" s="32"/>
      <c r="C708" s="32"/>
      <c r="D708" s="50"/>
    </row>
    <row r="709" spans="1:4" ht="15" x14ac:dyDescent="0.2">
      <c r="A709" s="51"/>
      <c r="B709" s="32"/>
      <c r="C709" s="32"/>
      <c r="D709" s="50"/>
    </row>
    <row r="710" spans="1:4" ht="15" x14ac:dyDescent="0.2">
      <c r="A710" s="51"/>
      <c r="B710" s="32"/>
      <c r="C710" s="32"/>
      <c r="D710" s="50"/>
    </row>
    <row r="711" spans="1:4" ht="15" x14ac:dyDescent="0.2">
      <c r="A711" s="51"/>
      <c r="B711" s="32"/>
      <c r="C711" s="32"/>
      <c r="D711" s="50"/>
    </row>
    <row r="712" spans="1:4" ht="15" x14ac:dyDescent="0.2">
      <c r="A712" s="51"/>
      <c r="B712" s="32"/>
      <c r="C712" s="32"/>
      <c r="D712" s="50"/>
    </row>
    <row r="713" spans="1:4" ht="15" x14ac:dyDescent="0.2">
      <c r="A713" s="51"/>
      <c r="B713" s="32"/>
      <c r="C713" s="32"/>
      <c r="D713" s="50"/>
    </row>
    <row r="714" spans="1:4" ht="15" x14ac:dyDescent="0.2">
      <c r="A714" s="51"/>
      <c r="B714" s="32"/>
      <c r="C714" s="32"/>
      <c r="D714" s="50"/>
    </row>
    <row r="715" spans="1:4" ht="15" x14ac:dyDescent="0.2">
      <c r="A715" s="51"/>
      <c r="B715" s="32"/>
      <c r="C715" s="32"/>
      <c r="D715" s="50"/>
    </row>
    <row r="716" spans="1:4" ht="15" x14ac:dyDescent="0.2">
      <c r="A716" s="51"/>
      <c r="B716" s="32"/>
      <c r="C716" s="32"/>
      <c r="D716" s="50"/>
    </row>
    <row r="717" spans="1:4" ht="15" x14ac:dyDescent="0.2">
      <c r="A717" s="51"/>
      <c r="B717" s="32"/>
      <c r="C717" s="32"/>
      <c r="D717" s="50"/>
    </row>
    <row r="718" spans="1:4" ht="15" x14ac:dyDescent="0.2">
      <c r="A718" s="51"/>
      <c r="B718" s="32"/>
      <c r="C718" s="32"/>
      <c r="D718" s="50"/>
    </row>
    <row r="719" spans="1:4" ht="15" x14ac:dyDescent="0.2">
      <c r="A719" s="51"/>
      <c r="B719" s="32"/>
      <c r="C719" s="32"/>
      <c r="D719" s="50"/>
    </row>
    <row r="720" spans="1:4" ht="15" x14ac:dyDescent="0.2">
      <c r="A720" s="51"/>
      <c r="B720" s="32"/>
      <c r="C720" s="32"/>
      <c r="D720" s="50"/>
    </row>
    <row r="721" spans="1:4" ht="15" x14ac:dyDescent="0.2">
      <c r="A721" s="51"/>
      <c r="B721" s="32"/>
      <c r="C721" s="32"/>
      <c r="D721" s="50"/>
    </row>
    <row r="722" spans="1:4" ht="15" x14ac:dyDescent="0.2">
      <c r="A722" s="51"/>
      <c r="B722" s="32"/>
      <c r="C722" s="32"/>
      <c r="D722" s="50"/>
    </row>
    <row r="723" spans="1:4" ht="15" x14ac:dyDescent="0.2">
      <c r="A723" s="51"/>
      <c r="B723" s="32"/>
      <c r="C723" s="32"/>
      <c r="D723" s="50"/>
    </row>
    <row r="724" spans="1:4" ht="15" x14ac:dyDescent="0.2">
      <c r="A724" s="51"/>
      <c r="B724" s="32"/>
      <c r="C724" s="32"/>
      <c r="D724" s="50"/>
    </row>
    <row r="725" spans="1:4" ht="15" x14ac:dyDescent="0.2">
      <c r="A725" s="51"/>
      <c r="B725" s="32"/>
      <c r="C725" s="32"/>
      <c r="D725" s="50"/>
    </row>
    <row r="726" spans="1:4" ht="15" x14ac:dyDescent="0.2">
      <c r="A726" s="51"/>
      <c r="B726" s="32"/>
      <c r="C726" s="32"/>
      <c r="D726" s="50"/>
    </row>
    <row r="727" spans="1:4" ht="15" x14ac:dyDescent="0.2">
      <c r="A727" s="51"/>
      <c r="B727" s="32"/>
      <c r="C727" s="32"/>
      <c r="D727" s="50"/>
    </row>
    <row r="728" spans="1:4" ht="15" x14ac:dyDescent="0.2">
      <c r="A728" s="51"/>
      <c r="B728" s="32"/>
      <c r="C728" s="32"/>
      <c r="D728" s="50"/>
    </row>
    <row r="729" spans="1:4" ht="15" x14ac:dyDescent="0.2">
      <c r="A729" s="51"/>
      <c r="B729" s="32"/>
      <c r="C729" s="32"/>
      <c r="D729" s="50"/>
    </row>
    <row r="730" spans="1:4" ht="15" x14ac:dyDescent="0.2">
      <c r="A730" s="51"/>
      <c r="B730" s="32"/>
      <c r="C730" s="32"/>
      <c r="D730" s="50"/>
    </row>
    <row r="731" spans="1:4" ht="15" x14ac:dyDescent="0.2">
      <c r="A731" s="51"/>
      <c r="B731" s="32"/>
      <c r="C731" s="32"/>
      <c r="D731" s="50"/>
    </row>
    <row r="732" spans="1:4" ht="15" x14ac:dyDescent="0.2">
      <c r="A732" s="51"/>
      <c r="B732" s="32"/>
      <c r="C732" s="32"/>
      <c r="D732" s="50"/>
    </row>
    <row r="733" spans="1:4" ht="15" x14ac:dyDescent="0.2">
      <c r="A733" s="51"/>
      <c r="B733" s="32"/>
      <c r="C733" s="32"/>
      <c r="D733" s="50"/>
    </row>
    <row r="734" spans="1:4" ht="15" x14ac:dyDescent="0.2">
      <c r="A734" s="51"/>
      <c r="B734" s="32"/>
      <c r="C734" s="32"/>
      <c r="D734" s="50"/>
    </row>
    <row r="735" spans="1:4" ht="15" x14ac:dyDescent="0.2">
      <c r="A735" s="51"/>
      <c r="B735" s="32"/>
      <c r="C735" s="32"/>
      <c r="D735" s="50"/>
    </row>
    <row r="736" spans="1:4" ht="15" x14ac:dyDescent="0.2">
      <c r="A736" s="51"/>
      <c r="B736" s="32"/>
      <c r="C736" s="32"/>
      <c r="D736" s="50"/>
    </row>
    <row r="737" spans="1:4" ht="15" x14ac:dyDescent="0.2">
      <c r="A737" s="51"/>
      <c r="B737" s="32"/>
      <c r="C737" s="32"/>
      <c r="D737" s="50"/>
    </row>
    <row r="738" spans="1:4" ht="15" x14ac:dyDescent="0.2">
      <c r="A738" s="51"/>
      <c r="B738" s="32"/>
      <c r="C738" s="32"/>
      <c r="D738" s="50"/>
    </row>
    <row r="739" spans="1:4" ht="15" x14ac:dyDescent="0.2">
      <c r="A739" s="51"/>
      <c r="B739" s="32"/>
      <c r="C739" s="32"/>
      <c r="D739" s="50"/>
    </row>
    <row r="740" spans="1:4" ht="15" x14ac:dyDescent="0.2">
      <c r="A740" s="51"/>
      <c r="B740" s="32"/>
      <c r="C740" s="32"/>
      <c r="D740" s="50"/>
    </row>
    <row r="741" spans="1:4" ht="15" x14ac:dyDescent="0.2">
      <c r="A741" s="51"/>
      <c r="B741" s="32"/>
      <c r="C741" s="32"/>
      <c r="D741" s="50"/>
    </row>
    <row r="742" spans="1:4" ht="15" x14ac:dyDescent="0.2">
      <c r="A742" s="51"/>
      <c r="B742" s="32"/>
      <c r="C742" s="32"/>
      <c r="D742" s="50"/>
    </row>
    <row r="743" spans="1:4" ht="15" x14ac:dyDescent="0.2">
      <c r="A743" s="51"/>
      <c r="B743" s="32"/>
      <c r="C743" s="32"/>
      <c r="D743" s="50"/>
    </row>
    <row r="744" spans="1:4" ht="15" x14ac:dyDescent="0.2">
      <c r="A744" s="51"/>
      <c r="B744" s="32"/>
      <c r="C744" s="32"/>
      <c r="D744" s="50"/>
    </row>
    <row r="745" spans="1:4" ht="15" x14ac:dyDescent="0.2">
      <c r="A745" s="51"/>
      <c r="B745" s="32"/>
      <c r="C745" s="32"/>
      <c r="D745" s="50"/>
    </row>
    <row r="746" spans="1:4" ht="15" x14ac:dyDescent="0.2">
      <c r="A746" s="51"/>
      <c r="B746" s="32"/>
      <c r="C746" s="32"/>
      <c r="D746" s="50"/>
    </row>
    <row r="747" spans="1:4" ht="15" x14ac:dyDescent="0.2">
      <c r="A747" s="51"/>
      <c r="B747" s="32"/>
      <c r="C747" s="32"/>
      <c r="D747" s="50"/>
    </row>
    <row r="748" spans="1:4" ht="15" x14ac:dyDescent="0.2">
      <c r="A748" s="51"/>
      <c r="B748" s="32"/>
      <c r="C748" s="32"/>
      <c r="D748" s="50"/>
    </row>
    <row r="749" spans="1:4" ht="15" x14ac:dyDescent="0.2">
      <c r="A749" s="51"/>
      <c r="B749" s="32"/>
      <c r="C749" s="32"/>
      <c r="D749" s="50"/>
    </row>
    <row r="750" spans="1:4" ht="15" x14ac:dyDescent="0.2">
      <c r="A750" s="51"/>
      <c r="B750" s="32"/>
      <c r="C750" s="32"/>
      <c r="D750" s="50"/>
    </row>
    <row r="751" spans="1:4" ht="15" x14ac:dyDescent="0.2">
      <c r="A751" s="51"/>
      <c r="B751" s="32"/>
      <c r="C751" s="32"/>
      <c r="D751" s="50"/>
    </row>
    <row r="752" spans="1:4" ht="15" x14ac:dyDescent="0.2">
      <c r="A752" s="51"/>
      <c r="B752" s="32"/>
      <c r="C752" s="32"/>
      <c r="D752" s="50"/>
    </row>
    <row r="753" spans="1:4" ht="15" x14ac:dyDescent="0.2">
      <c r="A753" s="51"/>
      <c r="B753" s="32"/>
      <c r="C753" s="32"/>
      <c r="D753" s="50"/>
    </row>
    <row r="754" spans="1:4" ht="15" x14ac:dyDescent="0.2">
      <c r="A754" s="51"/>
      <c r="B754" s="32"/>
      <c r="C754" s="32"/>
      <c r="D754" s="50"/>
    </row>
    <row r="755" spans="1:4" ht="15" x14ac:dyDescent="0.2">
      <c r="A755" s="51"/>
      <c r="B755" s="32"/>
      <c r="C755" s="32"/>
      <c r="D755" s="50"/>
    </row>
    <row r="756" spans="1:4" ht="15" x14ac:dyDescent="0.2">
      <c r="A756" s="51"/>
      <c r="B756" s="32"/>
      <c r="C756" s="32"/>
      <c r="D756" s="50"/>
    </row>
    <row r="757" spans="1:4" ht="15" x14ac:dyDescent="0.2">
      <c r="A757" s="51"/>
      <c r="B757" s="32"/>
      <c r="C757" s="32"/>
      <c r="D757" s="50"/>
    </row>
    <row r="758" spans="1:4" ht="15" x14ac:dyDescent="0.2">
      <c r="A758" s="51"/>
      <c r="B758" s="32"/>
      <c r="C758" s="32"/>
      <c r="D758" s="50"/>
    </row>
    <row r="759" spans="1:4" ht="15" x14ac:dyDescent="0.2">
      <c r="A759" s="51"/>
      <c r="B759" s="32"/>
      <c r="C759" s="32"/>
      <c r="D759" s="50"/>
    </row>
    <row r="760" spans="1:4" ht="15" x14ac:dyDescent="0.2">
      <c r="A760" s="51"/>
      <c r="B760" s="32"/>
      <c r="C760" s="32"/>
      <c r="D760" s="50"/>
    </row>
    <row r="761" spans="1:4" ht="15" x14ac:dyDescent="0.2">
      <c r="A761" s="51"/>
      <c r="B761" s="32"/>
      <c r="C761" s="32"/>
      <c r="D761" s="50"/>
    </row>
    <row r="762" spans="1:4" ht="15" x14ac:dyDescent="0.2">
      <c r="A762" s="51"/>
      <c r="B762" s="32"/>
      <c r="C762" s="32"/>
      <c r="D762" s="50"/>
    </row>
    <row r="763" spans="1:4" ht="15" x14ac:dyDescent="0.2">
      <c r="A763" s="51"/>
      <c r="B763" s="32"/>
      <c r="C763" s="32"/>
      <c r="D763" s="50"/>
    </row>
    <row r="764" spans="1:4" ht="15" x14ac:dyDescent="0.2">
      <c r="A764" s="51"/>
      <c r="B764" s="32"/>
      <c r="C764" s="32"/>
      <c r="D764" s="50"/>
    </row>
    <row r="765" spans="1:4" ht="15" x14ac:dyDescent="0.2">
      <c r="A765" s="51"/>
      <c r="B765" s="32"/>
      <c r="C765" s="32"/>
      <c r="D765" s="50"/>
    </row>
    <row r="766" spans="1:4" ht="15" x14ac:dyDescent="0.2">
      <c r="A766" s="51"/>
      <c r="B766" s="32"/>
      <c r="C766" s="32"/>
      <c r="D766" s="50"/>
    </row>
    <row r="767" spans="1:4" ht="15" x14ac:dyDescent="0.2">
      <c r="A767" s="51"/>
      <c r="B767" s="32"/>
      <c r="C767" s="32"/>
      <c r="D767" s="50"/>
    </row>
    <row r="768" spans="1:4" ht="15" x14ac:dyDescent="0.2">
      <c r="A768" s="51"/>
      <c r="B768" s="32"/>
      <c r="C768" s="32"/>
      <c r="D768" s="50"/>
    </row>
    <row r="769" spans="1:4" ht="15" x14ac:dyDescent="0.2">
      <c r="A769" s="51"/>
      <c r="B769" s="32"/>
      <c r="C769" s="32"/>
      <c r="D769" s="50"/>
    </row>
    <row r="770" spans="1:4" ht="15" x14ac:dyDescent="0.2">
      <c r="A770" s="51"/>
      <c r="B770" s="32"/>
      <c r="C770" s="32"/>
      <c r="D770" s="50"/>
    </row>
    <row r="771" spans="1:4" ht="15" x14ac:dyDescent="0.2">
      <c r="A771" s="51"/>
      <c r="B771" s="32"/>
      <c r="C771" s="32"/>
      <c r="D771" s="50"/>
    </row>
    <row r="772" spans="1:4" ht="15" x14ac:dyDescent="0.2">
      <c r="A772" s="51"/>
      <c r="B772" s="32"/>
      <c r="C772" s="32"/>
      <c r="D772" s="50"/>
    </row>
    <row r="773" spans="1:4" ht="15" x14ac:dyDescent="0.2">
      <c r="A773" s="51"/>
      <c r="B773" s="32"/>
      <c r="C773" s="32"/>
      <c r="D773" s="50"/>
    </row>
    <row r="774" spans="1:4" ht="15" x14ac:dyDescent="0.2">
      <c r="A774" s="51"/>
      <c r="B774" s="32"/>
      <c r="C774" s="32"/>
      <c r="D774" s="50"/>
    </row>
    <row r="775" spans="1:4" ht="15" x14ac:dyDescent="0.2">
      <c r="A775" s="51"/>
      <c r="B775" s="32"/>
      <c r="C775" s="32"/>
      <c r="D775" s="50"/>
    </row>
    <row r="776" spans="1:4" ht="15" x14ac:dyDescent="0.2">
      <c r="A776" s="51"/>
      <c r="B776" s="32"/>
      <c r="C776" s="32"/>
      <c r="D776" s="50"/>
    </row>
    <row r="777" spans="1:4" ht="15" x14ac:dyDescent="0.2">
      <c r="A777" s="51"/>
      <c r="B777" s="32"/>
      <c r="C777" s="32"/>
      <c r="D777" s="50"/>
    </row>
    <row r="778" spans="1:4" ht="15" x14ac:dyDescent="0.2">
      <c r="A778" s="51"/>
      <c r="B778" s="32"/>
      <c r="C778" s="32"/>
      <c r="D778" s="50"/>
    </row>
    <row r="779" spans="1:4" ht="15" x14ac:dyDescent="0.2">
      <c r="A779" s="51"/>
      <c r="B779" s="32"/>
      <c r="C779" s="32"/>
      <c r="D779" s="50"/>
    </row>
    <row r="780" spans="1:4" ht="15" x14ac:dyDescent="0.2">
      <c r="A780" s="51"/>
      <c r="B780" s="32"/>
      <c r="C780" s="32"/>
      <c r="D780" s="50"/>
    </row>
    <row r="781" spans="1:4" ht="15" x14ac:dyDescent="0.2">
      <c r="A781" s="51"/>
      <c r="B781" s="32"/>
      <c r="C781" s="32"/>
      <c r="D781" s="50"/>
    </row>
    <row r="782" spans="1:4" ht="15" x14ac:dyDescent="0.2">
      <c r="A782" s="51"/>
      <c r="B782" s="32"/>
      <c r="C782" s="32"/>
      <c r="D782" s="50"/>
    </row>
    <row r="783" spans="1:4" ht="15" x14ac:dyDescent="0.2">
      <c r="A783" s="51"/>
      <c r="B783" s="32"/>
      <c r="C783" s="32"/>
      <c r="D783" s="50"/>
    </row>
    <row r="784" spans="1:4" ht="15" x14ac:dyDescent="0.2">
      <c r="A784" s="51"/>
      <c r="B784" s="32"/>
      <c r="C784" s="32"/>
      <c r="D784" s="50"/>
    </row>
    <row r="785" spans="1:4" ht="15" x14ac:dyDescent="0.2">
      <c r="A785" s="51"/>
      <c r="B785" s="32"/>
      <c r="C785" s="32"/>
      <c r="D785" s="50"/>
    </row>
    <row r="786" spans="1:4" ht="15" x14ac:dyDescent="0.2">
      <c r="A786" s="51"/>
      <c r="B786" s="32"/>
      <c r="C786" s="32"/>
      <c r="D786" s="50"/>
    </row>
    <row r="787" spans="1:4" ht="15" x14ac:dyDescent="0.2">
      <c r="A787" s="51"/>
      <c r="B787" s="32"/>
      <c r="C787" s="32"/>
      <c r="D787" s="50"/>
    </row>
    <row r="788" spans="1:4" ht="15" x14ac:dyDescent="0.2">
      <c r="A788" s="51"/>
      <c r="B788" s="32"/>
      <c r="C788" s="32"/>
      <c r="D788" s="50"/>
    </row>
    <row r="789" spans="1:4" ht="15" x14ac:dyDescent="0.2">
      <c r="A789" s="51"/>
      <c r="B789" s="32"/>
      <c r="C789" s="32"/>
      <c r="D789" s="50"/>
    </row>
    <row r="790" spans="1:4" ht="15" x14ac:dyDescent="0.2">
      <c r="A790" s="51"/>
      <c r="B790" s="32"/>
      <c r="C790" s="32"/>
      <c r="D790" s="50"/>
    </row>
    <row r="791" spans="1:4" ht="15" x14ac:dyDescent="0.2">
      <c r="A791" s="51"/>
      <c r="B791" s="32"/>
      <c r="C791" s="32"/>
      <c r="D791" s="50"/>
    </row>
    <row r="792" spans="1:4" ht="15" x14ac:dyDescent="0.2">
      <c r="A792" s="51"/>
      <c r="B792" s="32"/>
      <c r="C792" s="32"/>
      <c r="D792" s="50"/>
    </row>
    <row r="793" spans="1:4" ht="15" x14ac:dyDescent="0.2">
      <c r="A793" s="51"/>
      <c r="B793" s="32"/>
      <c r="C793" s="32"/>
      <c r="D793" s="50"/>
    </row>
    <row r="794" spans="1:4" ht="15" x14ac:dyDescent="0.2">
      <c r="A794" s="51"/>
      <c r="B794" s="32"/>
      <c r="C794" s="32"/>
      <c r="D794" s="50"/>
    </row>
    <row r="795" spans="1:4" ht="15" x14ac:dyDescent="0.2">
      <c r="A795" s="51"/>
      <c r="B795" s="32"/>
      <c r="C795" s="32"/>
      <c r="D795" s="50"/>
    </row>
    <row r="796" spans="1:4" ht="15" x14ac:dyDescent="0.2">
      <c r="A796" s="51"/>
      <c r="B796" s="32"/>
      <c r="C796" s="32"/>
      <c r="D796" s="50"/>
    </row>
    <row r="797" spans="1:4" ht="15" x14ac:dyDescent="0.2">
      <c r="A797" s="51"/>
      <c r="B797" s="32"/>
      <c r="C797" s="32"/>
      <c r="D797" s="50"/>
    </row>
    <row r="798" spans="1:4" ht="15" x14ac:dyDescent="0.2">
      <c r="A798" s="51"/>
      <c r="B798" s="32"/>
      <c r="C798" s="32"/>
      <c r="D798" s="50"/>
    </row>
    <row r="799" spans="1:4" ht="15" x14ac:dyDescent="0.2">
      <c r="A799" s="51"/>
      <c r="B799" s="32"/>
      <c r="C799" s="32"/>
      <c r="D799" s="50"/>
    </row>
    <row r="800" spans="1:4" ht="15" x14ac:dyDescent="0.2">
      <c r="A800" s="51"/>
      <c r="B800" s="32"/>
      <c r="C800" s="32"/>
      <c r="D800" s="50"/>
    </row>
    <row r="801" spans="1:4" ht="15" x14ac:dyDescent="0.2">
      <c r="A801" s="51"/>
      <c r="B801" s="32"/>
      <c r="C801" s="32"/>
      <c r="D801" s="50"/>
    </row>
    <row r="802" spans="1:4" ht="15" x14ac:dyDescent="0.2">
      <c r="A802" s="51"/>
      <c r="B802" s="32"/>
      <c r="C802" s="32"/>
      <c r="D802" s="50"/>
    </row>
    <row r="803" spans="1:4" ht="15" x14ac:dyDescent="0.2">
      <c r="A803" s="51"/>
      <c r="B803" s="32"/>
      <c r="C803" s="32"/>
      <c r="D803" s="50"/>
    </row>
    <row r="804" spans="1:4" ht="15" x14ac:dyDescent="0.2">
      <c r="A804" s="51"/>
      <c r="B804" s="32"/>
      <c r="C804" s="32"/>
      <c r="D804" s="50"/>
    </row>
    <row r="805" spans="1:4" ht="15" x14ac:dyDescent="0.2">
      <c r="A805" s="51"/>
      <c r="B805" s="32"/>
      <c r="C805" s="32"/>
      <c r="D805" s="50"/>
    </row>
    <row r="806" spans="1:4" ht="15" x14ac:dyDescent="0.2">
      <c r="A806" s="51"/>
      <c r="B806" s="32"/>
      <c r="C806" s="32"/>
      <c r="D806" s="50"/>
    </row>
    <row r="807" spans="1:4" ht="15" x14ac:dyDescent="0.2">
      <c r="A807" s="51"/>
      <c r="B807" s="32"/>
      <c r="C807" s="32"/>
      <c r="D807" s="50"/>
    </row>
    <row r="808" spans="1:4" ht="15" x14ac:dyDescent="0.2">
      <c r="A808" s="51"/>
      <c r="B808" s="32"/>
      <c r="C808" s="32"/>
      <c r="D808" s="50"/>
    </row>
    <row r="809" spans="1:4" ht="15" x14ac:dyDescent="0.2">
      <c r="A809" s="51"/>
      <c r="B809" s="32"/>
      <c r="C809" s="32"/>
      <c r="D809" s="50"/>
    </row>
    <row r="810" spans="1:4" ht="15" x14ac:dyDescent="0.2">
      <c r="A810" s="51"/>
      <c r="B810" s="32"/>
      <c r="C810" s="32"/>
      <c r="D810" s="50"/>
    </row>
    <row r="811" spans="1:4" ht="15" x14ac:dyDescent="0.2">
      <c r="A811" s="51"/>
      <c r="B811" s="32"/>
      <c r="C811" s="32"/>
      <c r="D811" s="50"/>
    </row>
    <row r="812" spans="1:4" ht="15" x14ac:dyDescent="0.2">
      <c r="A812" s="51"/>
      <c r="B812" s="32"/>
      <c r="C812" s="32"/>
      <c r="D812" s="50"/>
    </row>
    <row r="813" spans="1:4" ht="15" x14ac:dyDescent="0.2">
      <c r="A813" s="51"/>
      <c r="B813" s="32"/>
      <c r="C813" s="32"/>
      <c r="D813" s="50"/>
    </row>
    <row r="814" spans="1:4" ht="15" x14ac:dyDescent="0.2">
      <c r="A814" s="51"/>
      <c r="B814" s="32"/>
      <c r="C814" s="32"/>
      <c r="D814" s="50"/>
    </row>
    <row r="815" spans="1:4" ht="15" x14ac:dyDescent="0.2">
      <c r="A815" s="51"/>
      <c r="B815" s="32"/>
      <c r="C815" s="32"/>
    </row>
    <row r="816" spans="1:4" ht="15" x14ac:dyDescent="0.2">
      <c r="A816" s="51"/>
      <c r="B816" s="32"/>
      <c r="C816" s="32"/>
    </row>
    <row r="817" spans="1:3" ht="15" x14ac:dyDescent="0.2">
      <c r="A817" s="51"/>
      <c r="B817" s="32"/>
      <c r="C817" s="32"/>
    </row>
    <row r="818" spans="1:3" ht="15" x14ac:dyDescent="0.2">
      <c r="A818" s="51"/>
      <c r="B818" s="32"/>
      <c r="C818" s="32"/>
    </row>
    <row r="819" spans="1:3" ht="15" x14ac:dyDescent="0.2">
      <c r="A819" s="51"/>
      <c r="B819" s="32"/>
      <c r="C819" s="32"/>
    </row>
    <row r="820" spans="1:3" ht="15" x14ac:dyDescent="0.2">
      <c r="A820" s="51"/>
      <c r="B820" s="32"/>
      <c r="C820" s="32"/>
    </row>
    <row r="821" spans="1:3" ht="15" x14ac:dyDescent="0.2">
      <c r="A821" s="51"/>
      <c r="B821" s="32"/>
      <c r="C821" s="32"/>
    </row>
    <row r="822" spans="1:3" ht="15" x14ac:dyDescent="0.2">
      <c r="A822" s="51"/>
      <c r="B822" s="32"/>
      <c r="C822" s="32"/>
    </row>
    <row r="823" spans="1:3" ht="15" x14ac:dyDescent="0.2">
      <c r="A823" s="51"/>
      <c r="B823" s="32"/>
      <c r="C823" s="32"/>
    </row>
    <row r="824" spans="1:3" ht="15" x14ac:dyDescent="0.2">
      <c r="A824" s="51"/>
      <c r="B824" s="32"/>
      <c r="C824" s="32"/>
    </row>
    <row r="825" spans="1:3" ht="15" x14ac:dyDescent="0.2">
      <c r="A825" s="51"/>
      <c r="B825" s="32"/>
      <c r="C825" s="32"/>
    </row>
    <row r="826" spans="1:3" ht="15" x14ac:dyDescent="0.2">
      <c r="A826" s="51"/>
      <c r="B826" s="32"/>
      <c r="C826" s="32"/>
    </row>
    <row r="827" spans="1:3" ht="15" x14ac:dyDescent="0.2">
      <c r="A827" s="51"/>
      <c r="B827" s="32"/>
      <c r="C827" s="32"/>
    </row>
    <row r="828" spans="1:3" ht="15" x14ac:dyDescent="0.2">
      <c r="A828" s="51"/>
      <c r="B828" s="32"/>
      <c r="C828" s="32"/>
    </row>
    <row r="829" spans="1:3" ht="15" x14ac:dyDescent="0.2">
      <c r="A829" s="51"/>
      <c r="B829" s="32"/>
      <c r="C829" s="32"/>
    </row>
    <row r="830" spans="1:3" ht="15" x14ac:dyDescent="0.2">
      <c r="A830" s="51"/>
      <c r="B830" s="32"/>
      <c r="C830" s="32"/>
    </row>
    <row r="831" spans="1:3" ht="15" x14ac:dyDescent="0.2">
      <c r="A831" s="51"/>
      <c r="B831" s="32"/>
      <c r="C831" s="32"/>
    </row>
    <row r="832" spans="1:3" ht="15" x14ac:dyDescent="0.2">
      <c r="A832" s="51"/>
      <c r="B832" s="32"/>
      <c r="C832" s="32"/>
    </row>
    <row r="833" spans="1:3" ht="15" x14ac:dyDescent="0.2">
      <c r="A833" s="51"/>
      <c r="B833" s="32"/>
      <c r="C833" s="32"/>
    </row>
    <row r="834" spans="1:3" ht="15" x14ac:dyDescent="0.2">
      <c r="A834" s="51"/>
      <c r="B834" s="32"/>
      <c r="C834" s="32"/>
    </row>
    <row r="835" spans="1:3" ht="15" x14ac:dyDescent="0.2">
      <c r="A835" s="51"/>
      <c r="B835" s="32"/>
      <c r="C835" s="32"/>
    </row>
    <row r="836" spans="1:3" ht="15" x14ac:dyDescent="0.2">
      <c r="A836" s="51"/>
      <c r="B836" s="32"/>
      <c r="C836" s="32"/>
    </row>
    <row r="837" spans="1:3" ht="15" x14ac:dyDescent="0.2">
      <c r="A837" s="51"/>
      <c r="B837" s="32"/>
      <c r="C837" s="32"/>
    </row>
    <row r="838" spans="1:3" ht="15" x14ac:dyDescent="0.2">
      <c r="A838" s="51"/>
      <c r="B838" s="32"/>
      <c r="C838" s="32"/>
    </row>
    <row r="839" spans="1:3" ht="15" x14ac:dyDescent="0.2">
      <c r="A839" s="51"/>
      <c r="B839" s="32"/>
      <c r="C839" s="32"/>
    </row>
    <row r="840" spans="1:3" ht="15" x14ac:dyDescent="0.2">
      <c r="A840" s="51"/>
      <c r="B840" s="32"/>
      <c r="C840" s="32"/>
    </row>
    <row r="841" spans="1:3" ht="15" x14ac:dyDescent="0.2">
      <c r="A841" s="51"/>
      <c r="B841" s="32"/>
      <c r="C841" s="32"/>
    </row>
    <row r="842" spans="1:3" ht="15" x14ac:dyDescent="0.2">
      <c r="A842" s="51"/>
      <c r="B842" s="32"/>
      <c r="C842" s="32"/>
    </row>
    <row r="843" spans="1:3" ht="15" x14ac:dyDescent="0.2">
      <c r="A843" s="51"/>
      <c r="B843" s="32"/>
      <c r="C843" s="32"/>
    </row>
    <row r="844" spans="1:3" ht="15" x14ac:dyDescent="0.2">
      <c r="A844" s="51"/>
      <c r="B844" s="32"/>
      <c r="C844" s="32"/>
    </row>
    <row r="845" spans="1:3" ht="15" x14ac:dyDescent="0.2">
      <c r="A845" s="51"/>
      <c r="B845" s="32"/>
      <c r="C845" s="32"/>
    </row>
    <row r="846" spans="1:3" ht="15" x14ac:dyDescent="0.2">
      <c r="A846" s="51"/>
      <c r="B846" s="32"/>
      <c r="C846" s="32"/>
    </row>
    <row r="847" spans="1:3" ht="15" x14ac:dyDescent="0.2">
      <c r="A847" s="51"/>
      <c r="B847" s="32"/>
      <c r="C847" s="32"/>
    </row>
    <row r="848" spans="1:3" ht="15" x14ac:dyDescent="0.2">
      <c r="A848" s="51"/>
      <c r="B848" s="32"/>
      <c r="C848" s="32"/>
    </row>
    <row r="849" spans="1:3" ht="15" x14ac:dyDescent="0.2">
      <c r="A849" s="51"/>
      <c r="B849" s="32"/>
      <c r="C849" s="32"/>
    </row>
    <row r="850" spans="1:3" ht="15" x14ac:dyDescent="0.2">
      <c r="A850" s="51"/>
      <c r="B850" s="32"/>
      <c r="C850" s="32"/>
    </row>
    <row r="851" spans="1:3" ht="15" x14ac:dyDescent="0.2">
      <c r="A851" s="51"/>
      <c r="B851" s="32"/>
      <c r="C851" s="32"/>
    </row>
    <row r="852" spans="1:3" ht="15" x14ac:dyDescent="0.2">
      <c r="A852" s="51"/>
      <c r="B852" s="32"/>
      <c r="C852" s="32"/>
    </row>
    <row r="853" spans="1:3" ht="15" x14ac:dyDescent="0.2">
      <c r="A853" s="51"/>
      <c r="B853" s="32"/>
      <c r="C853" s="32"/>
    </row>
    <row r="854" spans="1:3" ht="15" x14ac:dyDescent="0.2">
      <c r="A854" s="51"/>
      <c r="B854" s="32"/>
      <c r="C854" s="32"/>
    </row>
    <row r="855" spans="1:3" ht="15" x14ac:dyDescent="0.2">
      <c r="A855" s="51"/>
      <c r="B855" s="32"/>
      <c r="C855" s="32"/>
    </row>
    <row r="856" spans="1:3" ht="15" x14ac:dyDescent="0.2">
      <c r="A856" s="51"/>
      <c r="B856" s="32"/>
      <c r="C856" s="32"/>
    </row>
    <row r="857" spans="1:3" ht="15" x14ac:dyDescent="0.2">
      <c r="A857" s="51"/>
      <c r="B857" s="32"/>
      <c r="C857" s="32"/>
    </row>
    <row r="858" spans="1:3" ht="15" x14ac:dyDescent="0.2">
      <c r="A858" s="51"/>
      <c r="B858" s="32"/>
      <c r="C858" s="32"/>
    </row>
    <row r="859" spans="1:3" ht="15" x14ac:dyDescent="0.2">
      <c r="A859" s="51"/>
      <c r="B859" s="32"/>
      <c r="C859" s="32"/>
    </row>
    <row r="860" spans="1:3" ht="15" x14ac:dyDescent="0.2">
      <c r="A860" s="51"/>
      <c r="B860" s="32"/>
      <c r="C860" s="32"/>
    </row>
    <row r="861" spans="1:3" ht="15" x14ac:dyDescent="0.2">
      <c r="A861" s="51"/>
      <c r="B861" s="32"/>
      <c r="C861" s="32"/>
    </row>
    <row r="862" spans="1:3" ht="15" x14ac:dyDescent="0.2">
      <c r="A862" s="51"/>
      <c r="B862" s="32"/>
      <c r="C862" s="32"/>
    </row>
    <row r="863" spans="1:3" ht="15" x14ac:dyDescent="0.2">
      <c r="A863" s="51"/>
      <c r="B863" s="32"/>
      <c r="C863" s="32"/>
    </row>
    <row r="864" spans="1:3" ht="15" x14ac:dyDescent="0.2">
      <c r="A864" s="51"/>
      <c r="B864" s="32"/>
      <c r="C864" s="32"/>
    </row>
    <row r="865" spans="1:3" ht="15" x14ac:dyDescent="0.2">
      <c r="A865" s="51"/>
      <c r="B865" s="32"/>
      <c r="C865" s="32"/>
    </row>
    <row r="866" spans="1:3" ht="15" x14ac:dyDescent="0.2">
      <c r="A866" s="51"/>
      <c r="B866" s="32"/>
      <c r="C866" s="32"/>
    </row>
    <row r="867" spans="1:3" ht="15" x14ac:dyDescent="0.2">
      <c r="A867" s="51"/>
      <c r="B867" s="32"/>
      <c r="C867" s="32"/>
    </row>
    <row r="868" spans="1:3" ht="15" x14ac:dyDescent="0.2">
      <c r="A868" s="51"/>
      <c r="B868" s="32"/>
      <c r="C868" s="32"/>
    </row>
    <row r="869" spans="1:3" ht="15" x14ac:dyDescent="0.2">
      <c r="A869" s="51"/>
      <c r="B869" s="32"/>
      <c r="C869" s="32"/>
    </row>
    <row r="870" spans="1:3" ht="15" x14ac:dyDescent="0.2">
      <c r="A870" s="51"/>
      <c r="B870" s="32"/>
      <c r="C870" s="32"/>
    </row>
    <row r="871" spans="1:3" ht="15" x14ac:dyDescent="0.2">
      <c r="A871" s="51"/>
      <c r="B871" s="32"/>
      <c r="C871" s="32"/>
    </row>
    <row r="872" spans="1:3" ht="15" x14ac:dyDescent="0.2">
      <c r="A872" s="51"/>
      <c r="B872" s="32"/>
      <c r="C872" s="32"/>
    </row>
    <row r="873" spans="1:3" ht="15" x14ac:dyDescent="0.2">
      <c r="A873" s="51"/>
      <c r="B873" s="32"/>
      <c r="C873" s="32"/>
    </row>
    <row r="874" spans="1:3" ht="15" x14ac:dyDescent="0.2">
      <c r="A874" s="51"/>
      <c r="B874" s="32"/>
      <c r="C874" s="32"/>
    </row>
    <row r="875" spans="1:3" ht="15" x14ac:dyDescent="0.2">
      <c r="A875" s="51"/>
      <c r="B875" s="32"/>
      <c r="C875" s="32"/>
    </row>
    <row r="876" spans="1:3" ht="15" x14ac:dyDescent="0.2">
      <c r="A876" s="51"/>
      <c r="B876" s="32"/>
      <c r="C876" s="32"/>
    </row>
    <row r="877" spans="1:3" ht="15" x14ac:dyDescent="0.2">
      <c r="A877" s="51"/>
      <c r="B877" s="32"/>
      <c r="C877" s="32"/>
    </row>
    <row r="878" spans="1:3" ht="15" x14ac:dyDescent="0.2">
      <c r="A878" s="51"/>
      <c r="B878" s="32"/>
      <c r="C878" s="32"/>
    </row>
    <row r="879" spans="1:3" ht="15" x14ac:dyDescent="0.2">
      <c r="A879" s="51"/>
      <c r="B879" s="32"/>
      <c r="C879" s="32"/>
    </row>
    <row r="880" spans="1:3" ht="15" x14ac:dyDescent="0.2">
      <c r="A880" s="51"/>
      <c r="B880" s="32"/>
      <c r="C880" s="32"/>
    </row>
    <row r="881" spans="1:3" ht="15" x14ac:dyDescent="0.2">
      <c r="A881" s="51"/>
      <c r="B881" s="32"/>
      <c r="C881" s="32"/>
    </row>
    <row r="882" spans="1:3" ht="15" x14ac:dyDescent="0.2">
      <c r="A882" s="51"/>
      <c r="B882" s="32"/>
      <c r="C882" s="32"/>
    </row>
    <row r="883" spans="1:3" ht="15" x14ac:dyDescent="0.2">
      <c r="A883" s="51"/>
      <c r="B883" s="32"/>
      <c r="C883" s="32"/>
    </row>
    <row r="884" spans="1:3" ht="15" x14ac:dyDescent="0.2">
      <c r="A884" s="51"/>
      <c r="B884" s="32"/>
      <c r="C884" s="32"/>
    </row>
    <row r="885" spans="1:3" ht="15" x14ac:dyDescent="0.2">
      <c r="A885" s="51"/>
      <c r="B885" s="32"/>
      <c r="C885" s="32"/>
    </row>
    <row r="886" spans="1:3" ht="15" x14ac:dyDescent="0.2">
      <c r="A886" s="51"/>
      <c r="B886" s="32"/>
      <c r="C886" s="32"/>
    </row>
    <row r="887" spans="1:3" ht="15" x14ac:dyDescent="0.2">
      <c r="A887" s="51"/>
      <c r="B887" s="32"/>
      <c r="C887" s="32"/>
    </row>
    <row r="888" spans="1:3" ht="15" x14ac:dyDescent="0.2">
      <c r="A888" s="51"/>
      <c r="B888" s="32"/>
      <c r="C888" s="32"/>
    </row>
    <row r="889" spans="1:3" ht="15" x14ac:dyDescent="0.2">
      <c r="A889" s="51"/>
      <c r="B889" s="32"/>
      <c r="C889" s="32"/>
    </row>
    <row r="890" spans="1:3" ht="15" x14ac:dyDescent="0.2">
      <c r="A890" s="51"/>
      <c r="B890" s="32"/>
      <c r="C890" s="32"/>
    </row>
    <row r="891" spans="1:3" ht="15" x14ac:dyDescent="0.2">
      <c r="A891" s="51"/>
      <c r="B891" s="32"/>
      <c r="C891" s="32"/>
    </row>
    <row r="892" spans="1:3" ht="15" x14ac:dyDescent="0.2">
      <c r="A892" s="51"/>
      <c r="B892" s="32"/>
      <c r="C892" s="32"/>
    </row>
    <row r="893" spans="1:3" ht="15" x14ac:dyDescent="0.2">
      <c r="A893" s="51"/>
      <c r="B893" s="32"/>
      <c r="C893" s="32"/>
    </row>
    <row r="894" spans="1:3" ht="15" x14ac:dyDescent="0.2">
      <c r="A894" s="51"/>
      <c r="B894" s="32"/>
      <c r="C894" s="32"/>
    </row>
    <row r="895" spans="1:3" ht="15" x14ac:dyDescent="0.2">
      <c r="A895" s="51"/>
      <c r="B895" s="32"/>
      <c r="C895" s="32"/>
    </row>
    <row r="896" spans="1:3" ht="15" x14ac:dyDescent="0.2">
      <c r="A896" s="51"/>
      <c r="B896" s="32"/>
      <c r="C896" s="32"/>
    </row>
    <row r="897" spans="1:3" ht="15" x14ac:dyDescent="0.2">
      <c r="A897" s="51"/>
      <c r="B897" s="32"/>
      <c r="C897" s="32"/>
    </row>
    <row r="898" spans="1:3" ht="15" x14ac:dyDescent="0.2">
      <c r="A898" s="51"/>
      <c r="B898" s="32"/>
      <c r="C898" s="32"/>
    </row>
    <row r="899" spans="1:3" ht="15" x14ac:dyDescent="0.2">
      <c r="A899" s="51"/>
      <c r="B899" s="32"/>
      <c r="C899" s="32"/>
    </row>
    <row r="900" spans="1:3" ht="15" x14ac:dyDescent="0.2">
      <c r="A900" s="51"/>
      <c r="B900" s="32"/>
      <c r="C900" s="32"/>
    </row>
    <row r="901" spans="1:3" ht="15" x14ac:dyDescent="0.2">
      <c r="A901" s="51"/>
      <c r="B901" s="32"/>
      <c r="C901" s="32"/>
    </row>
    <row r="902" spans="1:3" ht="15" x14ac:dyDescent="0.2">
      <c r="A902" s="51"/>
      <c r="B902" s="32"/>
      <c r="C902" s="32"/>
    </row>
    <row r="903" spans="1:3" ht="15" x14ac:dyDescent="0.2">
      <c r="A903" s="51"/>
      <c r="B903" s="32"/>
      <c r="C903" s="32"/>
    </row>
    <row r="904" spans="1:3" ht="15" x14ac:dyDescent="0.2">
      <c r="A904" s="51"/>
      <c r="B904" s="32"/>
      <c r="C904" s="32"/>
    </row>
    <row r="905" spans="1:3" ht="15" x14ac:dyDescent="0.2">
      <c r="A905" s="51"/>
      <c r="B905" s="32"/>
      <c r="C905" s="32"/>
    </row>
    <row r="906" spans="1:3" ht="15" x14ac:dyDescent="0.2">
      <c r="A906" s="51"/>
      <c r="B906" s="32"/>
      <c r="C906" s="32"/>
    </row>
    <row r="907" spans="1:3" ht="15" x14ac:dyDescent="0.2">
      <c r="A907" s="51"/>
      <c r="B907" s="32"/>
      <c r="C907" s="32"/>
    </row>
    <row r="908" spans="1:3" ht="15" x14ac:dyDescent="0.2">
      <c r="A908" s="51"/>
      <c r="B908" s="32"/>
      <c r="C908" s="32"/>
    </row>
    <row r="909" spans="1:3" ht="15" x14ac:dyDescent="0.2">
      <c r="A909" s="51"/>
      <c r="B909" s="32"/>
      <c r="C909" s="32"/>
    </row>
    <row r="910" spans="1:3" ht="15" x14ac:dyDescent="0.2">
      <c r="A910" s="51"/>
      <c r="B910" s="32"/>
      <c r="C910" s="32"/>
    </row>
    <row r="911" spans="1:3" ht="15" x14ac:dyDescent="0.2">
      <c r="A911" s="51"/>
      <c r="B911" s="32"/>
      <c r="C911" s="32"/>
    </row>
    <row r="912" spans="1:3" ht="15" x14ac:dyDescent="0.2">
      <c r="A912" s="51"/>
      <c r="B912" s="32"/>
      <c r="C912" s="32"/>
    </row>
    <row r="913" spans="1:3" ht="15" x14ac:dyDescent="0.2">
      <c r="A913" s="51"/>
      <c r="B913" s="32"/>
      <c r="C913" s="32"/>
    </row>
    <row r="914" spans="1:3" ht="15" x14ac:dyDescent="0.2">
      <c r="A914" s="51"/>
      <c r="B914" s="32"/>
      <c r="C914" s="32"/>
    </row>
    <row r="915" spans="1:3" ht="15" x14ac:dyDescent="0.2">
      <c r="A915" s="51"/>
      <c r="B915" s="32"/>
      <c r="C915" s="32"/>
    </row>
    <row r="916" spans="1:3" ht="15" x14ac:dyDescent="0.2">
      <c r="A916" s="51"/>
      <c r="B916" s="32"/>
      <c r="C916" s="32"/>
    </row>
    <row r="917" spans="1:3" ht="15" x14ac:dyDescent="0.2">
      <c r="A917" s="51"/>
      <c r="B917" s="32"/>
      <c r="C917" s="32"/>
    </row>
    <row r="918" spans="1:3" ht="15" x14ac:dyDescent="0.2">
      <c r="A918" s="51"/>
      <c r="B918" s="32"/>
      <c r="C918" s="32"/>
    </row>
    <row r="919" spans="1:3" ht="15" x14ac:dyDescent="0.2">
      <c r="A919" s="51"/>
      <c r="B919" s="32"/>
      <c r="C919" s="32"/>
    </row>
    <row r="920" spans="1:3" ht="15" x14ac:dyDescent="0.2">
      <c r="A920" s="51"/>
      <c r="B920" s="32"/>
      <c r="C920" s="32"/>
    </row>
    <row r="921" spans="1:3" ht="15" x14ac:dyDescent="0.2">
      <c r="A921" s="51"/>
      <c r="B921" s="32"/>
      <c r="C921" s="32"/>
    </row>
    <row r="922" spans="1:3" ht="15" x14ac:dyDescent="0.2">
      <c r="A922" s="51"/>
      <c r="B922" s="32"/>
      <c r="C922" s="32"/>
    </row>
    <row r="923" spans="1:3" ht="15" x14ac:dyDescent="0.2">
      <c r="A923" s="51"/>
      <c r="B923" s="32"/>
      <c r="C923" s="32"/>
    </row>
    <row r="924" spans="1:3" ht="15" x14ac:dyDescent="0.2">
      <c r="A924" s="51"/>
      <c r="B924" s="32"/>
      <c r="C924" s="32"/>
    </row>
    <row r="925" spans="1:3" ht="15" x14ac:dyDescent="0.2">
      <c r="A925" s="51"/>
      <c r="B925" s="32"/>
      <c r="C925" s="32"/>
    </row>
    <row r="926" spans="1:3" ht="15" x14ac:dyDescent="0.2">
      <c r="A926" s="51"/>
      <c r="B926" s="32"/>
      <c r="C926" s="32"/>
    </row>
    <row r="927" spans="1:3" ht="15" x14ac:dyDescent="0.2">
      <c r="A927" s="51"/>
      <c r="B927" s="32"/>
      <c r="C927" s="32"/>
    </row>
    <row r="928" spans="1:3" ht="15" x14ac:dyDescent="0.2">
      <c r="A928" s="51"/>
      <c r="B928" s="32"/>
      <c r="C928" s="32"/>
    </row>
    <row r="929" spans="1:3" ht="15" x14ac:dyDescent="0.2">
      <c r="A929" s="51"/>
      <c r="B929" s="32"/>
      <c r="C929" s="32"/>
    </row>
    <row r="930" spans="1:3" ht="15" x14ac:dyDescent="0.2">
      <c r="A930" s="51"/>
      <c r="B930" s="32"/>
      <c r="C930" s="32"/>
    </row>
    <row r="931" spans="1:3" ht="15" x14ac:dyDescent="0.2">
      <c r="A931" s="51"/>
      <c r="B931" s="32"/>
      <c r="C931" s="32"/>
    </row>
    <row r="932" spans="1:3" ht="15" x14ac:dyDescent="0.2">
      <c r="A932" s="51"/>
      <c r="B932" s="32"/>
      <c r="C932" s="32"/>
    </row>
    <row r="933" spans="1:3" ht="15" x14ac:dyDescent="0.2">
      <c r="A933" s="51"/>
      <c r="B933" s="32"/>
      <c r="C933" s="32"/>
    </row>
    <row r="934" spans="1:3" ht="15" x14ac:dyDescent="0.2">
      <c r="A934" s="51"/>
      <c r="B934" s="32"/>
      <c r="C934" s="32"/>
    </row>
    <row r="935" spans="1:3" ht="15" x14ac:dyDescent="0.2">
      <c r="A935" s="51"/>
      <c r="B935" s="32"/>
      <c r="C935" s="32"/>
    </row>
    <row r="936" spans="1:3" ht="15" x14ac:dyDescent="0.2">
      <c r="A936" s="51"/>
      <c r="B936" s="32"/>
      <c r="C936" s="32"/>
    </row>
    <row r="937" spans="1:3" ht="15" x14ac:dyDescent="0.2">
      <c r="A937" s="51"/>
      <c r="B937" s="32"/>
      <c r="C937" s="32"/>
    </row>
    <row r="938" spans="1:3" ht="15" x14ac:dyDescent="0.2">
      <c r="A938" s="51"/>
      <c r="B938" s="32"/>
      <c r="C938" s="32"/>
    </row>
    <row r="939" spans="1:3" ht="15" x14ac:dyDescent="0.2">
      <c r="A939" s="51"/>
      <c r="B939" s="32"/>
      <c r="C939" s="32"/>
    </row>
    <row r="940" spans="1:3" ht="15" x14ac:dyDescent="0.2">
      <c r="A940" s="51"/>
      <c r="B940" s="32"/>
      <c r="C940" s="32"/>
    </row>
    <row r="941" spans="1:3" ht="15" x14ac:dyDescent="0.2">
      <c r="A941" s="51"/>
      <c r="B941" s="32"/>
      <c r="C941" s="32"/>
    </row>
    <row r="942" spans="1:3" ht="15" x14ac:dyDescent="0.2">
      <c r="A942" s="51"/>
      <c r="B942" s="32"/>
      <c r="C942" s="32"/>
    </row>
    <row r="943" spans="1:3" ht="15" x14ac:dyDescent="0.2">
      <c r="A943" s="51"/>
      <c r="B943" s="32"/>
      <c r="C943" s="32"/>
    </row>
    <row r="944" spans="1:3" ht="15" x14ac:dyDescent="0.2">
      <c r="A944" s="51"/>
      <c r="B944" s="32"/>
      <c r="C944" s="32"/>
    </row>
    <row r="945" spans="1:3" ht="15" x14ac:dyDescent="0.2">
      <c r="A945" s="51"/>
      <c r="B945" s="32"/>
      <c r="C945" s="32"/>
    </row>
    <row r="946" spans="1:3" ht="15" x14ac:dyDescent="0.2">
      <c r="A946" s="51"/>
      <c r="B946" s="32"/>
      <c r="C946" s="32"/>
    </row>
    <row r="947" spans="1:3" ht="15" x14ac:dyDescent="0.2">
      <c r="A947" s="51"/>
      <c r="B947" s="32"/>
      <c r="C947" s="32"/>
    </row>
    <row r="948" spans="1:3" ht="15" x14ac:dyDescent="0.2">
      <c r="A948" s="51"/>
      <c r="B948" s="32"/>
      <c r="C948" s="32"/>
    </row>
    <row r="949" spans="1:3" ht="15" x14ac:dyDescent="0.2">
      <c r="A949" s="51"/>
      <c r="B949" s="32"/>
      <c r="C949" s="32"/>
    </row>
    <row r="950" spans="1:3" ht="15" x14ac:dyDescent="0.2">
      <c r="A950" s="51"/>
      <c r="B950" s="32"/>
      <c r="C950" s="32"/>
    </row>
    <row r="951" spans="1:3" ht="15" x14ac:dyDescent="0.2">
      <c r="A951" s="51"/>
      <c r="B951" s="32"/>
      <c r="C951" s="32"/>
    </row>
    <row r="952" spans="1:3" ht="15" x14ac:dyDescent="0.2">
      <c r="A952" s="51"/>
      <c r="B952" s="32"/>
      <c r="C952" s="32"/>
    </row>
    <row r="953" spans="1:3" ht="15" x14ac:dyDescent="0.2">
      <c r="A953" s="51"/>
      <c r="B953" s="32"/>
      <c r="C953" s="32"/>
    </row>
    <row r="954" spans="1:3" ht="15" x14ac:dyDescent="0.2">
      <c r="A954" s="51"/>
      <c r="B954" s="32"/>
      <c r="C954" s="32"/>
    </row>
    <row r="955" spans="1:3" ht="15" x14ac:dyDescent="0.2">
      <c r="A955" s="51"/>
      <c r="B955" s="32"/>
      <c r="C955" s="32"/>
    </row>
    <row r="956" spans="1:3" ht="15" x14ac:dyDescent="0.2">
      <c r="A956" s="51"/>
      <c r="B956" s="32"/>
      <c r="C956" s="32"/>
    </row>
    <row r="957" spans="1:3" ht="15" x14ac:dyDescent="0.2">
      <c r="A957" s="51"/>
      <c r="B957" s="32"/>
      <c r="C957" s="32"/>
    </row>
    <row r="958" spans="1:3" ht="15" x14ac:dyDescent="0.2">
      <c r="A958" s="51"/>
      <c r="B958" s="32"/>
      <c r="C958" s="32"/>
    </row>
    <row r="959" spans="1:3" ht="15" x14ac:dyDescent="0.2">
      <c r="A959" s="51"/>
      <c r="B959" s="32"/>
      <c r="C959" s="32"/>
    </row>
    <row r="960" spans="1:3" ht="15" x14ac:dyDescent="0.2">
      <c r="A960" s="51"/>
      <c r="B960" s="32"/>
      <c r="C960" s="32"/>
    </row>
    <row r="961" spans="1:3" ht="15" x14ac:dyDescent="0.2">
      <c r="A961" s="51"/>
      <c r="B961" s="32"/>
      <c r="C961" s="32"/>
    </row>
    <row r="962" spans="1:3" ht="15" x14ac:dyDescent="0.2">
      <c r="A962" s="51"/>
      <c r="B962" s="32"/>
      <c r="C962" s="32"/>
    </row>
    <row r="963" spans="1:3" ht="15" x14ac:dyDescent="0.2">
      <c r="A963" s="51"/>
      <c r="B963" s="32"/>
      <c r="C963" s="32"/>
    </row>
    <row r="964" spans="1:3" ht="15" x14ac:dyDescent="0.2">
      <c r="A964" s="51"/>
      <c r="B964" s="32"/>
      <c r="C964" s="32"/>
    </row>
    <row r="965" spans="1:3" ht="15" x14ac:dyDescent="0.2">
      <c r="A965" s="51"/>
      <c r="B965" s="32"/>
      <c r="C965" s="32"/>
    </row>
    <row r="966" spans="1:3" ht="15" x14ac:dyDescent="0.2">
      <c r="A966" s="51"/>
      <c r="B966" s="32"/>
      <c r="C966" s="32"/>
    </row>
    <row r="967" spans="1:3" ht="15" x14ac:dyDescent="0.2">
      <c r="A967" s="51"/>
      <c r="B967" s="32"/>
      <c r="C967" s="32"/>
    </row>
    <row r="968" spans="1:3" ht="15" x14ac:dyDescent="0.2">
      <c r="A968" s="51"/>
      <c r="B968" s="32"/>
      <c r="C968" s="32"/>
    </row>
    <row r="969" spans="1:3" ht="15" x14ac:dyDescent="0.2">
      <c r="A969" s="51"/>
      <c r="B969" s="32"/>
      <c r="C969" s="32"/>
    </row>
    <row r="970" spans="1:3" ht="15" x14ac:dyDescent="0.2">
      <c r="A970" s="51"/>
      <c r="B970" s="32"/>
      <c r="C970" s="32"/>
    </row>
    <row r="971" spans="1:3" ht="15" x14ac:dyDescent="0.2">
      <c r="A971" s="51"/>
      <c r="B971" s="32"/>
      <c r="C971" s="32"/>
    </row>
    <row r="972" spans="1:3" ht="15" x14ac:dyDescent="0.2">
      <c r="A972" s="51"/>
      <c r="B972" s="32"/>
      <c r="C972" s="32"/>
    </row>
    <row r="973" spans="1:3" ht="15" x14ac:dyDescent="0.2">
      <c r="A973" s="51"/>
      <c r="B973" s="32"/>
      <c r="C973" s="32"/>
    </row>
    <row r="974" spans="1:3" ht="15" x14ac:dyDescent="0.2">
      <c r="A974" s="51"/>
      <c r="B974" s="32"/>
      <c r="C974" s="32"/>
    </row>
    <row r="975" spans="1:3" ht="15" x14ac:dyDescent="0.2">
      <c r="A975" s="51"/>
      <c r="B975" s="32"/>
      <c r="C975" s="32"/>
    </row>
    <row r="976" spans="1:3" ht="15" x14ac:dyDescent="0.2">
      <c r="A976" s="51"/>
      <c r="B976" s="32"/>
      <c r="C976" s="32"/>
    </row>
    <row r="977" spans="1:3" ht="15" x14ac:dyDescent="0.2">
      <c r="A977" s="51"/>
      <c r="B977" s="32"/>
      <c r="C977" s="32"/>
    </row>
    <row r="978" spans="1:3" ht="15" x14ac:dyDescent="0.2">
      <c r="A978" s="51"/>
      <c r="B978" s="32"/>
      <c r="C978" s="32"/>
    </row>
    <row r="979" spans="1:3" ht="15" x14ac:dyDescent="0.2">
      <c r="A979" s="51"/>
      <c r="B979" s="32"/>
      <c r="C979" s="32"/>
    </row>
    <row r="980" spans="1:3" ht="15" x14ac:dyDescent="0.2">
      <c r="A980" s="51"/>
      <c r="B980" s="32"/>
      <c r="C980" s="32"/>
    </row>
    <row r="981" spans="1:3" ht="15" x14ac:dyDescent="0.2">
      <c r="A981" s="51"/>
      <c r="B981" s="32"/>
      <c r="C981" s="32"/>
    </row>
    <row r="982" spans="1:3" ht="15" x14ac:dyDescent="0.2">
      <c r="A982" s="51"/>
      <c r="B982" s="32"/>
      <c r="C982" s="32"/>
    </row>
    <row r="983" spans="1:3" ht="15" x14ac:dyDescent="0.2">
      <c r="A983" s="51"/>
      <c r="B983" s="32"/>
      <c r="C983" s="32"/>
    </row>
    <row r="984" spans="1:3" ht="15" x14ac:dyDescent="0.2">
      <c r="A984" s="51"/>
      <c r="B984" s="32"/>
      <c r="C984" s="32"/>
    </row>
    <row r="985" spans="1:3" ht="15" x14ac:dyDescent="0.2">
      <c r="A985" s="51"/>
      <c r="B985" s="32"/>
      <c r="C985" s="32"/>
    </row>
    <row r="986" spans="1:3" ht="15" x14ac:dyDescent="0.2">
      <c r="A986" s="51"/>
      <c r="B986" s="32"/>
      <c r="C986" s="32"/>
    </row>
    <row r="987" spans="1:3" ht="15" x14ac:dyDescent="0.2">
      <c r="A987" s="51"/>
      <c r="B987" s="32"/>
      <c r="C987" s="32"/>
    </row>
    <row r="988" spans="1:3" ht="15" x14ac:dyDescent="0.2">
      <c r="A988" s="51"/>
      <c r="B988" s="32"/>
      <c r="C988" s="32"/>
    </row>
    <row r="989" spans="1:3" ht="15" x14ac:dyDescent="0.2">
      <c r="A989" s="51"/>
      <c r="B989" s="32"/>
      <c r="C989" s="32"/>
    </row>
    <row r="990" spans="1:3" ht="15" x14ac:dyDescent="0.2">
      <c r="A990" s="51"/>
      <c r="B990" s="32"/>
      <c r="C990" s="32"/>
    </row>
    <row r="991" spans="1:3" ht="15" x14ac:dyDescent="0.2">
      <c r="A991" s="51"/>
      <c r="B991" s="32"/>
      <c r="C991" s="32"/>
    </row>
    <row r="992" spans="1:3" ht="15" x14ac:dyDescent="0.2">
      <c r="A992" s="51"/>
      <c r="B992" s="32"/>
      <c r="C992" s="32"/>
    </row>
    <row r="993" spans="1:3" ht="15" x14ac:dyDescent="0.2">
      <c r="A993" s="51"/>
      <c r="B993" s="32"/>
      <c r="C993" s="32"/>
    </row>
    <row r="994" spans="1:3" ht="15" x14ac:dyDescent="0.2">
      <c r="A994" s="51"/>
      <c r="B994" s="32"/>
      <c r="C994" s="32"/>
    </row>
    <row r="995" spans="1:3" ht="15" x14ac:dyDescent="0.2">
      <c r="A995" s="51"/>
      <c r="B995" s="32"/>
      <c r="C995" s="32"/>
    </row>
    <row r="996" spans="1:3" ht="15" x14ac:dyDescent="0.2">
      <c r="A996" s="51"/>
      <c r="B996" s="32"/>
      <c r="C996" s="32"/>
    </row>
    <row r="997" spans="1:3" ht="15" x14ac:dyDescent="0.2">
      <c r="A997" s="51"/>
      <c r="B997" s="32"/>
      <c r="C997" s="32"/>
    </row>
    <row r="998" spans="1:3" ht="15" x14ac:dyDescent="0.2">
      <c r="A998" s="51"/>
      <c r="B998" s="32"/>
      <c r="C998" s="32"/>
    </row>
    <row r="999" spans="1:3" ht="15" x14ac:dyDescent="0.2">
      <c r="A999" s="51"/>
      <c r="B999" s="32"/>
      <c r="C999" s="32"/>
    </row>
    <row r="1000" spans="1:3" ht="15" x14ac:dyDescent="0.2">
      <c r="A1000" s="51"/>
      <c r="B1000" s="32"/>
      <c r="C1000" s="32"/>
    </row>
    <row r="1001" spans="1:3" ht="15" x14ac:dyDescent="0.2">
      <c r="A1001" s="51"/>
      <c r="B1001" s="32"/>
      <c r="C1001" s="32"/>
    </row>
    <row r="1002" spans="1:3" ht="15" x14ac:dyDescent="0.2">
      <c r="A1002" s="51"/>
      <c r="B1002" s="32"/>
      <c r="C1002" s="32"/>
    </row>
    <row r="1003" spans="1:3" ht="15" x14ac:dyDescent="0.2">
      <c r="A1003" s="51"/>
      <c r="B1003" s="32"/>
      <c r="C1003" s="32"/>
    </row>
    <row r="1004" spans="1:3" ht="15" x14ac:dyDescent="0.2">
      <c r="A1004" s="51"/>
      <c r="B1004" s="32"/>
      <c r="C1004" s="32"/>
    </row>
    <row r="1005" spans="1:3" ht="15" x14ac:dyDescent="0.2">
      <c r="A1005" s="51"/>
      <c r="B1005" s="32"/>
      <c r="C1005" s="32"/>
    </row>
    <row r="1006" spans="1:3" ht="15" x14ac:dyDescent="0.2">
      <c r="A1006" s="51"/>
      <c r="B1006" s="32"/>
      <c r="C1006" s="32"/>
    </row>
    <row r="1007" spans="1:3" ht="15" x14ac:dyDescent="0.2">
      <c r="A1007" s="51"/>
      <c r="B1007" s="32"/>
      <c r="C1007" s="32"/>
    </row>
    <row r="1008" spans="1:3" ht="15" x14ac:dyDescent="0.2">
      <c r="A1008" s="51"/>
      <c r="B1008" s="32"/>
      <c r="C1008" s="32"/>
    </row>
    <row r="1009" spans="1:3" ht="15" x14ac:dyDescent="0.2">
      <c r="A1009" s="51"/>
      <c r="B1009" s="32"/>
      <c r="C1009" s="32"/>
    </row>
    <row r="1010" spans="1:3" ht="15" x14ac:dyDescent="0.2">
      <c r="A1010" s="51"/>
      <c r="B1010" s="32"/>
      <c r="C1010" s="32"/>
    </row>
    <row r="1011" spans="1:3" ht="15" x14ac:dyDescent="0.2">
      <c r="A1011" s="51"/>
      <c r="B1011" s="32"/>
      <c r="C1011" s="32"/>
    </row>
    <row r="1012" spans="1:3" ht="15" x14ac:dyDescent="0.2">
      <c r="A1012" s="51"/>
      <c r="B1012" s="32"/>
      <c r="C1012" s="32"/>
    </row>
    <row r="1013" spans="1:3" ht="15" x14ac:dyDescent="0.2">
      <c r="A1013" s="51"/>
      <c r="B1013" s="32"/>
      <c r="C1013" s="32"/>
    </row>
    <row r="1014" spans="1:3" ht="15" x14ac:dyDescent="0.2">
      <c r="A1014" s="51"/>
      <c r="B1014" s="32"/>
      <c r="C1014" s="32"/>
    </row>
    <row r="1015" spans="1:3" ht="15" x14ac:dyDescent="0.2">
      <c r="A1015" s="51"/>
      <c r="B1015" s="32"/>
      <c r="C1015" s="32"/>
    </row>
    <row r="1016" spans="1:3" ht="15" x14ac:dyDescent="0.2">
      <c r="A1016" s="51"/>
      <c r="B1016" s="32"/>
      <c r="C1016" s="32"/>
    </row>
    <row r="1017" spans="1:3" ht="15" x14ac:dyDescent="0.2">
      <c r="A1017" s="51"/>
      <c r="B1017" s="32"/>
      <c r="C1017" s="32"/>
    </row>
    <row r="1018" spans="1:3" ht="15" x14ac:dyDescent="0.2">
      <c r="A1018" s="51"/>
      <c r="B1018" s="32"/>
      <c r="C1018" s="32"/>
    </row>
    <row r="1019" spans="1:3" ht="15" x14ac:dyDescent="0.2">
      <c r="A1019" s="51"/>
      <c r="B1019" s="32"/>
      <c r="C1019" s="32"/>
    </row>
    <row r="1020" spans="1:3" ht="15" x14ac:dyDescent="0.2">
      <c r="A1020" s="51"/>
      <c r="B1020" s="32"/>
      <c r="C1020" s="32"/>
    </row>
    <row r="1021" spans="1:3" ht="15" x14ac:dyDescent="0.2">
      <c r="A1021" s="51"/>
      <c r="B1021" s="32"/>
      <c r="C1021" s="32"/>
    </row>
    <row r="1022" spans="1:3" x14ac:dyDescent="0.2">
      <c r="B1022" s="32"/>
      <c r="C1022" s="32"/>
    </row>
    <row r="1023" spans="1:3" x14ac:dyDescent="0.2">
      <c r="B1023" s="32"/>
      <c r="C1023" s="32"/>
    </row>
    <row r="1024" spans="1:3" x14ac:dyDescent="0.2">
      <c r="B1024" s="32"/>
      <c r="C1024" s="32"/>
    </row>
    <row r="1025" spans="2:3" x14ac:dyDescent="0.2">
      <c r="B1025" s="32"/>
      <c r="C1025" s="32"/>
    </row>
    <row r="1026" spans="2:3" x14ac:dyDescent="0.2">
      <c r="B1026" s="32"/>
      <c r="C1026" s="32"/>
    </row>
    <row r="1027" spans="2:3" x14ac:dyDescent="0.2">
      <c r="B1027" s="32"/>
      <c r="C1027" s="32"/>
    </row>
    <row r="1028" spans="2:3" x14ac:dyDescent="0.2">
      <c r="B1028" s="32"/>
      <c r="C1028" s="32"/>
    </row>
    <row r="1029" spans="2:3" x14ac:dyDescent="0.2">
      <c r="B1029" s="32"/>
      <c r="C1029" s="32"/>
    </row>
    <row r="1030" spans="2:3" x14ac:dyDescent="0.2">
      <c r="B1030" s="32"/>
      <c r="C1030" s="32"/>
    </row>
    <row r="1031" spans="2:3" x14ac:dyDescent="0.2">
      <c r="B1031" s="32"/>
      <c r="C1031" s="32"/>
    </row>
    <row r="1032" spans="2:3" x14ac:dyDescent="0.2">
      <c r="B1032" s="32"/>
      <c r="C1032" s="32"/>
    </row>
    <row r="1033" spans="2:3" x14ac:dyDescent="0.2">
      <c r="B1033" s="32"/>
      <c r="C1033" s="32"/>
    </row>
    <row r="1034" spans="2:3" x14ac:dyDescent="0.2">
      <c r="B1034" s="32"/>
      <c r="C1034" s="32"/>
    </row>
    <row r="1035" spans="2:3" x14ac:dyDescent="0.2">
      <c r="B1035" s="32"/>
      <c r="C1035" s="32"/>
    </row>
    <row r="1036" spans="2:3" x14ac:dyDescent="0.2">
      <c r="B1036" s="32"/>
      <c r="C1036" s="32"/>
    </row>
    <row r="1037" spans="2:3" x14ac:dyDescent="0.2">
      <c r="B1037" s="32"/>
      <c r="C1037" s="32"/>
    </row>
    <row r="1038" spans="2:3" x14ac:dyDescent="0.2">
      <c r="B1038" s="32"/>
      <c r="C1038" s="32"/>
    </row>
    <row r="1039" spans="2:3" x14ac:dyDescent="0.2">
      <c r="B1039" s="32"/>
      <c r="C1039" s="32"/>
    </row>
    <row r="1040" spans="2:3" x14ac:dyDescent="0.2">
      <c r="B1040" s="32"/>
      <c r="C1040" s="32"/>
    </row>
    <row r="1041" spans="2:3" x14ac:dyDescent="0.2">
      <c r="B1041" s="32"/>
      <c r="C1041" s="32"/>
    </row>
    <row r="1042" spans="2:3" x14ac:dyDescent="0.2">
      <c r="B1042" s="32"/>
      <c r="C1042" s="32"/>
    </row>
    <row r="1043" spans="2:3" x14ac:dyDescent="0.2">
      <c r="B1043" s="32"/>
      <c r="C1043" s="32"/>
    </row>
    <row r="1044" spans="2:3" x14ac:dyDescent="0.2">
      <c r="B1044" s="32"/>
      <c r="C1044" s="32"/>
    </row>
    <row r="1045" spans="2:3" x14ac:dyDescent="0.2">
      <c r="B1045" s="32"/>
      <c r="C1045" s="32"/>
    </row>
    <row r="1046" spans="2:3" x14ac:dyDescent="0.2">
      <c r="B1046" s="32"/>
      <c r="C1046" s="32"/>
    </row>
    <row r="1047" spans="2:3" x14ac:dyDescent="0.2">
      <c r="B1047" s="32"/>
      <c r="C1047" s="32"/>
    </row>
    <row r="1048" spans="2:3" x14ac:dyDescent="0.2">
      <c r="B1048" s="32"/>
      <c r="C1048" s="32"/>
    </row>
    <row r="1049" spans="2:3" x14ac:dyDescent="0.2">
      <c r="B1049" s="32"/>
      <c r="C1049" s="32"/>
    </row>
    <row r="1050" spans="2:3" x14ac:dyDescent="0.2">
      <c r="B1050" s="32"/>
      <c r="C1050" s="32"/>
    </row>
    <row r="1051" spans="2:3" x14ac:dyDescent="0.2">
      <c r="B1051" s="32"/>
      <c r="C1051" s="32"/>
    </row>
    <row r="1052" spans="2:3" x14ac:dyDescent="0.2">
      <c r="B1052" s="32"/>
      <c r="C1052" s="32"/>
    </row>
    <row r="1053" spans="2:3" x14ac:dyDescent="0.2">
      <c r="B1053" s="32"/>
      <c r="C1053" s="32"/>
    </row>
    <row r="1054" spans="2:3" x14ac:dyDescent="0.2">
      <c r="B1054" s="32"/>
      <c r="C1054" s="32"/>
    </row>
    <row r="1055" spans="2:3" x14ac:dyDescent="0.2">
      <c r="B1055" s="32"/>
      <c r="C1055" s="32"/>
    </row>
    <row r="1056" spans="2:3" x14ac:dyDescent="0.2">
      <c r="B1056" s="32"/>
      <c r="C1056" s="32"/>
    </row>
    <row r="1057" spans="2:3" x14ac:dyDescent="0.2">
      <c r="B1057" s="32"/>
      <c r="C1057" s="32"/>
    </row>
    <row r="1058" spans="2:3" x14ac:dyDescent="0.2">
      <c r="B1058" s="32"/>
      <c r="C1058" s="32"/>
    </row>
    <row r="1059" spans="2:3" x14ac:dyDescent="0.2">
      <c r="B1059" s="32"/>
      <c r="C1059" s="32"/>
    </row>
    <row r="1060" spans="2:3" x14ac:dyDescent="0.2">
      <c r="B1060" s="32"/>
      <c r="C1060" s="32"/>
    </row>
    <row r="1061" spans="2:3" x14ac:dyDescent="0.2">
      <c r="B1061" s="32"/>
      <c r="C1061" s="32"/>
    </row>
    <row r="1062" spans="2:3" x14ac:dyDescent="0.2">
      <c r="B1062" s="32"/>
      <c r="C1062" s="32"/>
    </row>
    <row r="1063" spans="2:3" x14ac:dyDescent="0.2">
      <c r="B1063" s="32"/>
      <c r="C1063" s="32"/>
    </row>
    <row r="1064" spans="2:3" x14ac:dyDescent="0.2">
      <c r="B1064" s="32"/>
      <c r="C1064" s="32"/>
    </row>
    <row r="1065" spans="2:3" x14ac:dyDescent="0.2">
      <c r="B1065" s="32"/>
      <c r="C1065" s="32"/>
    </row>
    <row r="1066" spans="2:3" x14ac:dyDescent="0.2">
      <c r="B1066" s="32"/>
      <c r="C1066" s="32"/>
    </row>
    <row r="1067" spans="2:3" x14ac:dyDescent="0.2">
      <c r="B1067" s="32"/>
      <c r="C1067" s="32"/>
    </row>
    <row r="1068" spans="2:3" x14ac:dyDescent="0.2">
      <c r="B1068" s="32"/>
      <c r="C1068" s="32"/>
    </row>
    <row r="1069" spans="2:3" x14ac:dyDescent="0.2">
      <c r="B1069" s="32"/>
      <c r="C1069" s="32"/>
    </row>
    <row r="1070" spans="2:3" x14ac:dyDescent="0.2">
      <c r="B1070" s="32"/>
      <c r="C1070" s="32"/>
    </row>
    <row r="1071" spans="2:3" x14ac:dyDescent="0.2">
      <c r="B1071" s="32"/>
      <c r="C1071" s="32"/>
    </row>
    <row r="1072" spans="2:3" x14ac:dyDescent="0.2">
      <c r="B1072" s="32"/>
      <c r="C1072" s="32"/>
    </row>
    <row r="1073" spans="2:3" x14ac:dyDescent="0.2">
      <c r="B1073" s="32"/>
      <c r="C1073" s="32"/>
    </row>
    <row r="1074" spans="2:3" x14ac:dyDescent="0.2">
      <c r="B1074" s="32"/>
      <c r="C1074" s="32"/>
    </row>
    <row r="1075" spans="2:3" x14ac:dyDescent="0.2">
      <c r="B1075" s="32"/>
      <c r="C1075" s="32"/>
    </row>
    <row r="1076" spans="2:3" x14ac:dyDescent="0.2">
      <c r="B1076" s="32"/>
      <c r="C1076" s="32"/>
    </row>
    <row r="1077" spans="2:3" x14ac:dyDescent="0.2">
      <c r="B1077" s="32"/>
      <c r="C1077" s="32"/>
    </row>
    <row r="1078" spans="2:3" x14ac:dyDescent="0.2">
      <c r="B1078" s="32"/>
      <c r="C1078" s="32"/>
    </row>
    <row r="1079" spans="2:3" x14ac:dyDescent="0.2">
      <c r="B1079" s="32"/>
      <c r="C1079" s="32"/>
    </row>
    <row r="1080" spans="2:3" x14ac:dyDescent="0.2">
      <c r="B1080" s="32"/>
      <c r="C1080" s="32"/>
    </row>
    <row r="1081" spans="2:3" x14ac:dyDescent="0.2">
      <c r="B1081" s="32"/>
      <c r="C1081" s="32"/>
    </row>
    <row r="1082" spans="2:3" x14ac:dyDescent="0.2">
      <c r="B1082" s="32"/>
      <c r="C1082" s="32"/>
    </row>
    <row r="1083" spans="2:3" x14ac:dyDescent="0.2">
      <c r="B1083" s="32"/>
      <c r="C1083" s="32"/>
    </row>
    <row r="1084" spans="2:3" x14ac:dyDescent="0.2">
      <c r="B1084" s="32"/>
      <c r="C1084" s="32"/>
    </row>
    <row r="1085" spans="2:3" x14ac:dyDescent="0.2">
      <c r="B1085" s="32"/>
      <c r="C1085" s="32"/>
    </row>
    <row r="1086" spans="2:3" x14ac:dyDescent="0.2">
      <c r="B1086" s="32"/>
      <c r="C1086" s="32"/>
    </row>
    <row r="1087" spans="2:3" x14ac:dyDescent="0.2">
      <c r="B1087" s="32"/>
      <c r="C1087" s="32"/>
    </row>
    <row r="1088" spans="2:3" x14ac:dyDescent="0.2">
      <c r="B1088" s="32"/>
      <c r="C1088" s="32"/>
    </row>
    <row r="1089" spans="2:3" x14ac:dyDescent="0.2">
      <c r="B1089" s="32"/>
      <c r="C1089" s="32"/>
    </row>
    <row r="1090" spans="2:3" x14ac:dyDescent="0.2">
      <c r="B1090" s="32"/>
      <c r="C1090" s="32"/>
    </row>
    <row r="1091" spans="2:3" x14ac:dyDescent="0.2">
      <c r="B1091" s="32"/>
      <c r="C1091" s="32"/>
    </row>
    <row r="1092" spans="2:3" x14ac:dyDescent="0.2">
      <c r="B1092" s="32"/>
      <c r="C1092" s="32"/>
    </row>
    <row r="1093" spans="2:3" x14ac:dyDescent="0.2">
      <c r="B1093" s="32"/>
      <c r="C1093" s="32"/>
    </row>
    <row r="1094" spans="2:3" x14ac:dyDescent="0.2">
      <c r="B1094" s="32"/>
      <c r="C1094" s="32"/>
    </row>
    <row r="1095" spans="2:3" x14ac:dyDescent="0.2">
      <c r="B1095" s="32"/>
      <c r="C1095" s="32"/>
    </row>
    <row r="1096" spans="2:3" x14ac:dyDescent="0.2">
      <c r="B1096" s="32"/>
      <c r="C1096" s="32"/>
    </row>
    <row r="1097" spans="2:3" x14ac:dyDescent="0.2">
      <c r="B1097" s="32"/>
      <c r="C1097" s="32"/>
    </row>
    <row r="1098" spans="2:3" x14ac:dyDescent="0.2">
      <c r="B1098" s="32"/>
      <c r="C1098" s="32"/>
    </row>
    <row r="1099" spans="2:3" x14ac:dyDescent="0.2">
      <c r="B1099" s="32"/>
      <c r="C1099" s="32"/>
    </row>
    <row r="1100" spans="2:3" x14ac:dyDescent="0.2">
      <c r="B1100" s="32"/>
      <c r="C1100" s="32"/>
    </row>
    <row r="1101" spans="2:3" x14ac:dyDescent="0.2">
      <c r="B1101" s="32"/>
      <c r="C1101" s="32"/>
    </row>
    <row r="1102" spans="2:3" x14ac:dyDescent="0.2">
      <c r="B1102" s="32"/>
      <c r="C1102" s="32"/>
    </row>
    <row r="1103" spans="2:3" x14ac:dyDescent="0.2">
      <c r="B1103" s="32"/>
      <c r="C1103" s="32"/>
    </row>
    <row r="1104" spans="2:3" x14ac:dyDescent="0.2">
      <c r="B1104" s="32"/>
      <c r="C1104" s="32"/>
    </row>
    <row r="1105" spans="2:3" x14ac:dyDescent="0.2">
      <c r="B1105" s="32"/>
      <c r="C1105" s="32"/>
    </row>
    <row r="1106" spans="2:3" x14ac:dyDescent="0.2">
      <c r="B1106" s="32"/>
      <c r="C1106" s="32"/>
    </row>
    <row r="1107" spans="2:3" x14ac:dyDescent="0.2">
      <c r="B1107" s="32"/>
      <c r="C1107" s="32"/>
    </row>
    <row r="1108" spans="2:3" x14ac:dyDescent="0.2">
      <c r="B1108" s="32"/>
      <c r="C1108" s="32"/>
    </row>
    <row r="1109" spans="2:3" x14ac:dyDescent="0.2">
      <c r="B1109" s="32"/>
      <c r="C1109" s="32"/>
    </row>
    <row r="1110" spans="2:3" x14ac:dyDescent="0.2">
      <c r="B1110" s="32"/>
      <c r="C1110" s="32"/>
    </row>
    <row r="1111" spans="2:3" x14ac:dyDescent="0.2">
      <c r="B1111" s="32"/>
      <c r="C1111" s="32"/>
    </row>
    <row r="1112" spans="2:3" x14ac:dyDescent="0.2">
      <c r="B1112" s="32"/>
      <c r="C1112" s="32"/>
    </row>
    <row r="1113" spans="2:3" x14ac:dyDescent="0.2">
      <c r="B1113" s="32"/>
      <c r="C1113" s="32"/>
    </row>
    <row r="1114" spans="2:3" x14ac:dyDescent="0.2">
      <c r="B1114" s="32"/>
      <c r="C1114" s="32"/>
    </row>
    <row r="1115" spans="2:3" x14ac:dyDescent="0.2">
      <c r="B1115" s="32"/>
      <c r="C1115" s="32"/>
    </row>
    <row r="1116" spans="2:3" x14ac:dyDescent="0.2">
      <c r="B1116" s="32"/>
      <c r="C1116" s="32"/>
    </row>
    <row r="1117" spans="2:3" x14ac:dyDescent="0.2">
      <c r="B1117" s="32"/>
      <c r="C1117" s="32"/>
    </row>
    <row r="1118" spans="2:3" x14ac:dyDescent="0.2">
      <c r="B1118" s="32"/>
      <c r="C1118" s="32"/>
    </row>
    <row r="1119" spans="2:3" x14ac:dyDescent="0.2">
      <c r="B1119" s="32"/>
      <c r="C1119" s="32"/>
    </row>
    <row r="1120" spans="2:3" x14ac:dyDescent="0.2">
      <c r="B1120" s="32"/>
      <c r="C1120" s="32"/>
    </row>
    <row r="1121" spans="2:3" x14ac:dyDescent="0.2">
      <c r="B1121" s="32"/>
      <c r="C1121" s="32"/>
    </row>
    <row r="1122" spans="2:3" x14ac:dyDescent="0.2">
      <c r="B1122" s="32"/>
      <c r="C1122" s="32"/>
    </row>
    <row r="1123" spans="2:3" x14ac:dyDescent="0.2">
      <c r="B1123" s="32"/>
      <c r="C1123" s="32"/>
    </row>
    <row r="1124" spans="2:3" x14ac:dyDescent="0.2">
      <c r="B1124" s="32"/>
      <c r="C1124" s="32"/>
    </row>
    <row r="1125" spans="2:3" x14ac:dyDescent="0.2">
      <c r="B1125" s="32"/>
      <c r="C1125" s="32"/>
    </row>
    <row r="1126" spans="2:3" x14ac:dyDescent="0.2">
      <c r="B1126" s="32"/>
      <c r="C1126" s="32"/>
    </row>
    <row r="1127" spans="2:3" x14ac:dyDescent="0.2">
      <c r="B1127" s="32"/>
      <c r="C1127" s="32"/>
    </row>
    <row r="1128" spans="2:3" x14ac:dyDescent="0.2">
      <c r="B1128" s="32"/>
      <c r="C1128" s="32"/>
    </row>
    <row r="1129" spans="2:3" x14ac:dyDescent="0.2">
      <c r="B1129" s="32"/>
      <c r="C1129" s="32"/>
    </row>
    <row r="1130" spans="2:3" x14ac:dyDescent="0.2">
      <c r="B1130" s="32"/>
      <c r="C1130" s="32"/>
    </row>
    <row r="1131" spans="2:3" x14ac:dyDescent="0.2">
      <c r="B1131" s="32"/>
      <c r="C1131" s="32"/>
    </row>
    <row r="1132" spans="2:3" x14ac:dyDescent="0.2">
      <c r="B1132" s="32"/>
      <c r="C1132" s="32"/>
    </row>
    <row r="1133" spans="2:3" x14ac:dyDescent="0.2">
      <c r="B1133" s="32"/>
      <c r="C1133" s="32"/>
    </row>
    <row r="1134" spans="2:3" x14ac:dyDescent="0.2">
      <c r="B1134" s="32"/>
      <c r="C1134" s="32"/>
    </row>
    <row r="1135" spans="2:3" x14ac:dyDescent="0.2">
      <c r="B1135" s="32"/>
      <c r="C1135" s="32"/>
    </row>
    <row r="1136" spans="2:3" x14ac:dyDescent="0.2">
      <c r="B1136" s="32"/>
      <c r="C1136" s="32"/>
    </row>
    <row r="1137" spans="2:3" x14ac:dyDescent="0.2">
      <c r="B1137" s="32"/>
      <c r="C1137" s="32"/>
    </row>
    <row r="1138" spans="2:3" x14ac:dyDescent="0.2">
      <c r="B1138" s="32"/>
      <c r="C1138" s="32"/>
    </row>
    <row r="1139" spans="2:3" x14ac:dyDescent="0.2">
      <c r="B1139" s="32"/>
      <c r="C1139" s="32"/>
    </row>
    <row r="1140" spans="2:3" x14ac:dyDescent="0.2">
      <c r="B1140" s="32"/>
      <c r="C1140" s="32"/>
    </row>
    <row r="1141" spans="2:3" x14ac:dyDescent="0.2">
      <c r="B1141" s="32"/>
      <c r="C1141" s="32"/>
    </row>
    <row r="1142" spans="2:3" x14ac:dyDescent="0.2">
      <c r="B1142" s="32"/>
      <c r="C1142" s="32"/>
    </row>
    <row r="1143" spans="2:3" x14ac:dyDescent="0.2">
      <c r="B1143" s="32"/>
      <c r="C1143" s="32"/>
    </row>
    <row r="1144" spans="2:3" x14ac:dyDescent="0.2">
      <c r="B1144" s="32"/>
      <c r="C1144" s="32"/>
    </row>
    <row r="1145" spans="2:3" x14ac:dyDescent="0.2">
      <c r="B1145" s="32"/>
      <c r="C1145" s="32"/>
    </row>
    <row r="1146" spans="2:3" x14ac:dyDescent="0.2">
      <c r="B1146" s="32"/>
      <c r="C1146" s="32"/>
    </row>
    <row r="1147" spans="2:3" x14ac:dyDescent="0.2">
      <c r="B1147" s="32"/>
      <c r="C1147" s="32"/>
    </row>
    <row r="1148" spans="2:3" x14ac:dyDescent="0.2">
      <c r="B1148" s="32"/>
      <c r="C1148" s="32"/>
    </row>
    <row r="1149" spans="2:3" x14ac:dyDescent="0.2">
      <c r="B1149" s="32"/>
      <c r="C1149" s="32"/>
    </row>
    <row r="1150" spans="2:3" x14ac:dyDescent="0.2">
      <c r="B1150" s="32"/>
      <c r="C1150" s="32"/>
    </row>
    <row r="1151" spans="2:3" x14ac:dyDescent="0.2">
      <c r="B1151" s="32"/>
      <c r="C1151" s="32"/>
    </row>
    <row r="1152" spans="2:3" x14ac:dyDescent="0.2">
      <c r="B1152" s="32"/>
      <c r="C1152" s="32"/>
    </row>
    <row r="1153" spans="2:3" x14ac:dyDescent="0.2">
      <c r="B1153" s="32"/>
      <c r="C1153" s="32"/>
    </row>
    <row r="1154" spans="2:3" x14ac:dyDescent="0.2">
      <c r="B1154" s="32"/>
      <c r="C1154" s="32"/>
    </row>
    <row r="1155" spans="2:3" x14ac:dyDescent="0.2">
      <c r="B1155" s="32"/>
      <c r="C1155" s="32"/>
    </row>
    <row r="1156" spans="2:3" x14ac:dyDescent="0.2">
      <c r="B1156" s="32"/>
      <c r="C1156" s="32"/>
    </row>
    <row r="1157" spans="2:3" x14ac:dyDescent="0.2">
      <c r="B1157" s="32"/>
      <c r="C1157" s="32"/>
    </row>
    <row r="1158" spans="2:3" x14ac:dyDescent="0.2">
      <c r="B1158" s="32"/>
      <c r="C1158" s="32"/>
    </row>
    <row r="1159" spans="2:3" x14ac:dyDescent="0.2">
      <c r="B1159" s="32"/>
      <c r="C1159" s="32"/>
    </row>
    <row r="1160" spans="2:3" x14ac:dyDescent="0.2">
      <c r="B1160" s="32"/>
      <c r="C1160" s="32"/>
    </row>
    <row r="1161" spans="2:3" x14ac:dyDescent="0.2">
      <c r="B1161" s="32"/>
      <c r="C1161" s="32"/>
    </row>
    <row r="1162" spans="2:3" x14ac:dyDescent="0.2">
      <c r="B1162" s="32"/>
      <c r="C1162" s="32"/>
    </row>
    <row r="1163" spans="2:3" x14ac:dyDescent="0.2">
      <c r="B1163" s="32"/>
      <c r="C1163" s="32"/>
    </row>
    <row r="1164" spans="2:3" x14ac:dyDescent="0.2">
      <c r="B1164" s="32"/>
      <c r="C1164" s="32"/>
    </row>
    <row r="1165" spans="2:3" x14ac:dyDescent="0.2">
      <c r="B1165" s="32"/>
      <c r="C1165" s="32"/>
    </row>
    <row r="1166" spans="2:3" x14ac:dyDescent="0.2">
      <c r="B1166" s="32"/>
      <c r="C1166" s="32"/>
    </row>
    <row r="1167" spans="2:3" x14ac:dyDescent="0.2">
      <c r="B1167" s="32"/>
      <c r="C1167" s="32"/>
    </row>
    <row r="1168" spans="2:3" x14ac:dyDescent="0.2">
      <c r="B1168" s="32"/>
      <c r="C1168" s="32"/>
    </row>
    <row r="1169" spans="2:3" x14ac:dyDescent="0.2">
      <c r="B1169" s="32"/>
      <c r="C1169" s="32"/>
    </row>
    <row r="1170" spans="2:3" x14ac:dyDescent="0.2">
      <c r="B1170" s="32"/>
      <c r="C1170" s="32"/>
    </row>
    <row r="1171" spans="2:3" x14ac:dyDescent="0.2">
      <c r="B1171" s="32"/>
      <c r="C1171" s="32"/>
    </row>
    <row r="1172" spans="2:3" x14ac:dyDescent="0.2">
      <c r="B1172" s="32"/>
      <c r="C1172" s="32"/>
    </row>
    <row r="1173" spans="2:3" x14ac:dyDescent="0.2">
      <c r="B1173" s="32"/>
      <c r="C1173" s="32"/>
    </row>
    <row r="1174" spans="2:3" x14ac:dyDescent="0.2">
      <c r="B1174" s="32"/>
      <c r="C1174" s="32"/>
    </row>
    <row r="1175" spans="2:3" x14ac:dyDescent="0.2">
      <c r="B1175" s="32"/>
      <c r="C1175" s="32"/>
    </row>
    <row r="1176" spans="2:3" x14ac:dyDescent="0.2">
      <c r="B1176" s="32"/>
      <c r="C1176" s="32"/>
    </row>
    <row r="1177" spans="2:3" x14ac:dyDescent="0.2">
      <c r="B1177" s="32"/>
      <c r="C1177" s="32"/>
    </row>
    <row r="1178" spans="2:3" x14ac:dyDescent="0.2">
      <c r="B1178" s="32"/>
      <c r="C1178" s="32"/>
    </row>
    <row r="1179" spans="2:3" x14ac:dyDescent="0.2">
      <c r="B1179" s="32"/>
      <c r="C1179" s="32"/>
    </row>
    <row r="1180" spans="2:3" x14ac:dyDescent="0.2">
      <c r="B1180" s="32"/>
      <c r="C1180" s="32"/>
    </row>
    <row r="1181" spans="2:3" x14ac:dyDescent="0.2">
      <c r="B1181" s="32"/>
      <c r="C1181" s="32"/>
    </row>
    <row r="1182" spans="2:3" x14ac:dyDescent="0.2">
      <c r="B1182" s="32"/>
      <c r="C1182" s="32"/>
    </row>
    <row r="1183" spans="2:3" x14ac:dyDescent="0.2">
      <c r="B1183" s="32"/>
      <c r="C1183" s="32"/>
    </row>
    <row r="1184" spans="2:3" x14ac:dyDescent="0.2">
      <c r="B1184" s="32"/>
      <c r="C1184" s="32"/>
    </row>
    <row r="1185" spans="2:3" x14ac:dyDescent="0.2">
      <c r="B1185" s="32"/>
      <c r="C1185" s="32"/>
    </row>
    <row r="1186" spans="2:3" x14ac:dyDescent="0.2">
      <c r="B1186" s="32"/>
      <c r="C1186" s="32"/>
    </row>
    <row r="1187" spans="2:3" x14ac:dyDescent="0.2">
      <c r="B1187" s="32"/>
      <c r="C1187" s="32"/>
    </row>
    <row r="1188" spans="2:3" x14ac:dyDescent="0.2">
      <c r="B1188" s="32"/>
      <c r="C1188" s="32"/>
    </row>
    <row r="1189" spans="2:3" x14ac:dyDescent="0.2">
      <c r="B1189" s="32"/>
      <c r="C1189" s="32"/>
    </row>
    <row r="1190" spans="2:3" x14ac:dyDescent="0.2">
      <c r="B1190" s="32"/>
      <c r="C1190" s="32"/>
    </row>
    <row r="1191" spans="2:3" x14ac:dyDescent="0.2">
      <c r="B1191" s="32"/>
      <c r="C1191" s="32"/>
    </row>
    <row r="1192" spans="2:3" x14ac:dyDescent="0.2">
      <c r="B1192" s="32"/>
      <c r="C1192" s="32"/>
    </row>
    <row r="1193" spans="2:3" x14ac:dyDescent="0.2">
      <c r="B1193" s="32"/>
      <c r="C1193" s="32"/>
    </row>
    <row r="1194" spans="2:3" x14ac:dyDescent="0.2">
      <c r="B1194" s="32"/>
      <c r="C1194" s="32"/>
    </row>
    <row r="1195" spans="2:3" x14ac:dyDescent="0.2">
      <c r="B1195" s="32"/>
      <c r="C1195" s="32"/>
    </row>
    <row r="1196" spans="2:3" x14ac:dyDescent="0.2">
      <c r="B1196" s="32"/>
      <c r="C1196" s="32"/>
    </row>
    <row r="1197" spans="2:3" x14ac:dyDescent="0.2">
      <c r="B1197" s="32"/>
      <c r="C1197" s="32"/>
    </row>
    <row r="1198" spans="2:3" x14ac:dyDescent="0.2">
      <c r="B1198" s="32"/>
      <c r="C1198" s="32"/>
    </row>
    <row r="1199" spans="2:3" x14ac:dyDescent="0.2">
      <c r="B1199" s="32"/>
      <c r="C1199" s="32"/>
    </row>
    <row r="1200" spans="2:3" x14ac:dyDescent="0.2">
      <c r="B1200" s="32"/>
      <c r="C1200" s="32"/>
    </row>
    <row r="1201" spans="2:3" x14ac:dyDescent="0.2">
      <c r="B1201" s="32"/>
      <c r="C1201" s="32"/>
    </row>
    <row r="1202" spans="2:3" x14ac:dyDescent="0.2">
      <c r="B1202" s="32"/>
      <c r="C1202" s="32"/>
    </row>
    <row r="1203" spans="2:3" x14ac:dyDescent="0.2">
      <c r="B1203" s="32"/>
      <c r="C1203" s="32"/>
    </row>
    <row r="1204" spans="2:3" x14ac:dyDescent="0.2">
      <c r="B1204" s="32"/>
      <c r="C1204" s="32"/>
    </row>
    <row r="1205" spans="2:3" x14ac:dyDescent="0.2">
      <c r="B1205" s="32"/>
      <c r="C1205" s="32"/>
    </row>
    <row r="1206" spans="2:3" x14ac:dyDescent="0.2">
      <c r="B1206" s="32"/>
      <c r="C1206" s="32"/>
    </row>
    <row r="1207" spans="2:3" x14ac:dyDescent="0.2">
      <c r="B1207" s="32"/>
      <c r="C1207" s="32"/>
    </row>
    <row r="1208" spans="2:3" x14ac:dyDescent="0.2">
      <c r="B1208" s="32"/>
      <c r="C1208" s="32"/>
    </row>
    <row r="1209" spans="2:3" x14ac:dyDescent="0.2">
      <c r="B1209" s="32"/>
      <c r="C1209" s="32"/>
    </row>
    <row r="1210" spans="2:3" x14ac:dyDescent="0.2">
      <c r="B1210" s="32"/>
      <c r="C1210" s="32"/>
    </row>
    <row r="1211" spans="2:3" x14ac:dyDescent="0.2">
      <c r="B1211" s="32"/>
      <c r="C1211" s="32"/>
    </row>
    <row r="1212" spans="2:3" x14ac:dyDescent="0.2">
      <c r="B1212" s="32"/>
      <c r="C1212" s="32"/>
    </row>
    <row r="1213" spans="2:3" x14ac:dyDescent="0.2">
      <c r="B1213" s="32"/>
      <c r="C1213" s="32"/>
    </row>
    <row r="1214" spans="2:3" x14ac:dyDescent="0.2">
      <c r="B1214" s="32"/>
      <c r="C1214" s="32"/>
    </row>
    <row r="1215" spans="2:3" x14ac:dyDescent="0.2">
      <c r="B1215" s="32"/>
      <c r="C1215" s="32"/>
    </row>
    <row r="1216" spans="2:3" x14ac:dyDescent="0.2">
      <c r="B1216" s="32"/>
      <c r="C1216" s="32"/>
    </row>
    <row r="1217" spans="2:3" x14ac:dyDescent="0.2">
      <c r="B1217" s="32"/>
      <c r="C1217" s="32"/>
    </row>
    <row r="1218" spans="2:3" x14ac:dyDescent="0.2">
      <c r="B1218" s="32"/>
      <c r="C1218" s="32"/>
    </row>
    <row r="1219" spans="2:3" x14ac:dyDescent="0.2">
      <c r="B1219" s="32"/>
      <c r="C1219" s="32"/>
    </row>
    <row r="1220" spans="2:3" x14ac:dyDescent="0.2">
      <c r="B1220" s="32"/>
      <c r="C1220" s="32"/>
    </row>
    <row r="1221" spans="2:3" x14ac:dyDescent="0.2">
      <c r="B1221" s="32"/>
      <c r="C1221" s="32"/>
    </row>
    <row r="1222" spans="2:3" x14ac:dyDescent="0.2">
      <c r="B1222" s="32"/>
      <c r="C1222" s="32"/>
    </row>
    <row r="1223" spans="2:3" x14ac:dyDescent="0.2">
      <c r="B1223" s="32"/>
      <c r="C1223" s="32"/>
    </row>
    <row r="1224" spans="2:3" x14ac:dyDescent="0.2">
      <c r="B1224" s="32"/>
      <c r="C1224" s="32"/>
    </row>
    <row r="1225" spans="2:3" x14ac:dyDescent="0.2">
      <c r="B1225" s="32"/>
      <c r="C1225" s="32"/>
    </row>
    <row r="1226" spans="2:3" x14ac:dyDescent="0.2">
      <c r="B1226" s="32"/>
      <c r="C1226" s="32"/>
    </row>
    <row r="1227" spans="2:3" x14ac:dyDescent="0.2">
      <c r="B1227" s="32"/>
      <c r="C1227" s="32"/>
    </row>
    <row r="1228" spans="2:3" x14ac:dyDescent="0.2">
      <c r="B1228" s="32"/>
      <c r="C1228" s="32"/>
    </row>
    <row r="1229" spans="2:3" x14ac:dyDescent="0.2">
      <c r="B1229" s="32"/>
      <c r="C1229" s="32"/>
    </row>
    <row r="1230" spans="2:3" x14ac:dyDescent="0.2">
      <c r="B1230" s="32"/>
      <c r="C1230" s="32"/>
    </row>
    <row r="1231" spans="2:3" x14ac:dyDescent="0.2">
      <c r="B1231" s="32"/>
      <c r="C1231" s="32"/>
    </row>
    <row r="1232" spans="2:3" x14ac:dyDescent="0.2">
      <c r="B1232" s="32"/>
      <c r="C1232" s="32"/>
    </row>
    <row r="1233" spans="2:3" x14ac:dyDescent="0.2">
      <c r="B1233" s="32"/>
      <c r="C1233" s="32"/>
    </row>
    <row r="1234" spans="2:3" x14ac:dyDescent="0.2">
      <c r="B1234" s="32"/>
      <c r="C1234" s="32"/>
    </row>
    <row r="1235" spans="2:3" x14ac:dyDescent="0.2">
      <c r="B1235" s="32"/>
      <c r="C1235" s="32"/>
    </row>
    <row r="1236" spans="2:3" x14ac:dyDescent="0.2">
      <c r="B1236" s="32"/>
      <c r="C1236" s="32"/>
    </row>
    <row r="1237" spans="2:3" x14ac:dyDescent="0.2">
      <c r="B1237" s="32"/>
      <c r="C1237" s="32"/>
    </row>
    <row r="1238" spans="2:3" x14ac:dyDescent="0.2">
      <c r="B1238" s="32"/>
      <c r="C1238" s="32"/>
    </row>
    <row r="1239" spans="2:3" x14ac:dyDescent="0.2">
      <c r="B1239" s="32"/>
      <c r="C1239" s="32"/>
    </row>
    <row r="1240" spans="2:3" x14ac:dyDescent="0.2">
      <c r="B1240" s="32"/>
      <c r="C1240" s="32"/>
    </row>
    <row r="1241" spans="2:3" x14ac:dyDescent="0.2">
      <c r="B1241" s="32"/>
      <c r="C1241" s="32"/>
    </row>
    <row r="1242" spans="2:3" x14ac:dyDescent="0.2">
      <c r="B1242" s="32"/>
      <c r="C1242" s="32"/>
    </row>
    <row r="1243" spans="2:3" x14ac:dyDescent="0.2">
      <c r="B1243" s="32"/>
      <c r="C1243" s="32"/>
    </row>
    <row r="1244" spans="2:3" x14ac:dyDescent="0.2">
      <c r="B1244" s="32"/>
      <c r="C1244" s="32"/>
    </row>
    <row r="1245" spans="2:3" x14ac:dyDescent="0.2">
      <c r="B1245" s="32"/>
      <c r="C1245" s="32"/>
    </row>
    <row r="1246" spans="2:3" x14ac:dyDescent="0.2">
      <c r="B1246" s="32"/>
      <c r="C1246" s="32"/>
    </row>
    <row r="1247" spans="2:3" x14ac:dyDescent="0.2">
      <c r="B1247" s="32"/>
      <c r="C1247" s="32"/>
    </row>
    <row r="1248" spans="2:3" x14ac:dyDescent="0.2">
      <c r="B1248" s="32"/>
      <c r="C1248" s="32"/>
    </row>
    <row r="1249" spans="2:3" x14ac:dyDescent="0.2">
      <c r="B1249" s="32"/>
      <c r="C1249" s="32"/>
    </row>
    <row r="1250" spans="2:3" x14ac:dyDescent="0.2">
      <c r="B1250" s="32"/>
      <c r="C1250" s="32"/>
    </row>
    <row r="1251" spans="2:3" x14ac:dyDescent="0.2">
      <c r="B1251" s="32"/>
      <c r="C1251" s="32"/>
    </row>
    <row r="1252" spans="2:3" x14ac:dyDescent="0.2">
      <c r="B1252" s="32"/>
      <c r="C1252" s="32"/>
    </row>
    <row r="1253" spans="2:3" x14ac:dyDescent="0.2">
      <c r="B1253" s="32"/>
      <c r="C1253" s="32"/>
    </row>
    <row r="1254" spans="2:3" x14ac:dyDescent="0.2">
      <c r="B1254" s="32"/>
      <c r="C1254" s="32"/>
    </row>
    <row r="1255" spans="2:3" x14ac:dyDescent="0.2">
      <c r="B1255" s="32"/>
      <c r="C1255" s="32"/>
    </row>
    <row r="1256" spans="2:3" x14ac:dyDescent="0.2">
      <c r="B1256" s="32"/>
      <c r="C1256" s="32"/>
    </row>
    <row r="1257" spans="2:3" x14ac:dyDescent="0.2">
      <c r="B1257" s="32"/>
      <c r="C1257" s="32"/>
    </row>
    <row r="1258" spans="2:3" x14ac:dyDescent="0.2">
      <c r="B1258" s="32"/>
      <c r="C1258" s="32"/>
    </row>
    <row r="1259" spans="2:3" x14ac:dyDescent="0.2">
      <c r="B1259" s="32"/>
      <c r="C1259" s="32"/>
    </row>
  </sheetData>
  <mergeCells count="6">
    <mergeCell ref="D9:E9"/>
    <mergeCell ref="A2:F2"/>
    <mergeCell ref="A3:F3"/>
    <mergeCell ref="B8:C8"/>
    <mergeCell ref="D7:E7"/>
    <mergeCell ref="D8:E8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H1259"/>
  <sheetViews>
    <sheetView workbookViewId="0">
      <pane ySplit="13" topLeftCell="A14" activePane="bottomLeft" state="frozen"/>
      <selection activeCell="P3" sqref="P3"/>
      <selection pane="bottomLeft" activeCell="E40" sqref="E40"/>
    </sheetView>
  </sheetViews>
  <sheetFormatPr defaultRowHeight="12.75" x14ac:dyDescent="0.2"/>
  <cols>
    <col min="1" max="1" width="50.7109375" style="1" customWidth="1"/>
    <col min="2" max="3" width="12.7109375" style="3" customWidth="1"/>
    <col min="4" max="5" width="12.7109375" style="22" customWidth="1"/>
    <col min="6" max="6" width="12.7109375" style="23" customWidth="1"/>
    <col min="7" max="7" width="12.7109375" style="2" customWidth="1"/>
    <col min="8" max="16384" width="9.140625" style="2"/>
  </cols>
  <sheetData>
    <row r="1" spans="1:8" s="12" customFormat="1" ht="6.95" customHeight="1" x14ac:dyDescent="0.2">
      <c r="B1" s="13"/>
      <c r="C1" s="13"/>
      <c r="D1" s="20"/>
      <c r="E1" s="20"/>
      <c r="F1" s="21"/>
    </row>
    <row r="2" spans="1:8" s="12" customFormat="1" ht="17.100000000000001" customHeight="1" x14ac:dyDescent="0.2">
      <c r="A2" s="164" t="s">
        <v>34</v>
      </c>
      <c r="B2" s="165"/>
      <c r="C2" s="165"/>
      <c r="D2" s="165"/>
      <c r="E2" s="165"/>
      <c r="F2" s="165"/>
      <c r="H2" s="31"/>
    </row>
    <row r="3" spans="1:8" s="12" customFormat="1" ht="17.100000000000001" customHeight="1" x14ac:dyDescent="0.2">
      <c r="A3" s="172" t="s">
        <v>84</v>
      </c>
      <c r="B3" s="173"/>
      <c r="C3" s="173"/>
      <c r="D3" s="173"/>
      <c r="E3" s="173"/>
      <c r="F3" s="173"/>
    </row>
    <row r="4" spans="1:8" s="12" customFormat="1" ht="6.95" customHeight="1" x14ac:dyDescent="0.2">
      <c r="A4" s="172"/>
      <c r="B4" s="165"/>
      <c r="C4" s="165"/>
      <c r="D4" s="165"/>
      <c r="E4" s="165"/>
      <c r="F4" s="165"/>
    </row>
    <row r="5" spans="1:8" s="12" customFormat="1" ht="6.95" customHeight="1" x14ac:dyDescent="0.2">
      <c r="A5" s="39"/>
      <c r="B5" s="38"/>
      <c r="C5" s="38"/>
      <c r="D5" s="38"/>
      <c r="E5" s="38"/>
      <c r="F5" s="38"/>
    </row>
    <row r="6" spans="1:8" s="12" customFormat="1" x14ac:dyDescent="0.2">
      <c r="A6" s="18"/>
      <c r="B6" s="13"/>
      <c r="E6" s="32"/>
      <c r="F6" s="32" t="s">
        <v>35</v>
      </c>
    </row>
    <row r="7" spans="1:8" s="15" customFormat="1" x14ac:dyDescent="0.2">
      <c r="A7" s="14"/>
      <c r="B7" s="58"/>
      <c r="C7" s="59"/>
      <c r="D7" s="166" t="str">
        <f ca="1">mesr</f>
        <v>декабрь</v>
      </c>
      <c r="E7" s="167"/>
      <c r="F7" s="24" t="s">
        <v>1</v>
      </c>
      <c r="G7" s="34"/>
    </row>
    <row r="8" spans="1:8" s="15" customFormat="1" x14ac:dyDescent="0.2">
      <c r="A8" s="16"/>
      <c r="B8" s="174" t="s">
        <v>72</v>
      </c>
      <c r="C8" s="173"/>
      <c r="D8" s="168">
        <f>Godr</f>
        <v>2019</v>
      </c>
      <c r="E8" s="169"/>
      <c r="F8" s="25" t="str">
        <f ca="1">mesr</f>
        <v>декабрь</v>
      </c>
      <c r="G8" s="46"/>
    </row>
    <row r="9" spans="1:8" s="15" customFormat="1" x14ac:dyDescent="0.2">
      <c r="A9" s="16"/>
      <c r="B9" s="61"/>
      <c r="C9" s="60"/>
      <c r="D9" s="170" t="s">
        <v>0</v>
      </c>
      <c r="E9" s="171"/>
      <c r="F9" s="25">
        <f>Godr</f>
        <v>2019</v>
      </c>
      <c r="G9" s="46"/>
    </row>
    <row r="10" spans="1:8" s="15" customFormat="1" x14ac:dyDescent="0.2">
      <c r="A10" s="16"/>
      <c r="B10" s="35" t="str">
        <f ca="1">mesr</f>
        <v>декабрь</v>
      </c>
      <c r="C10" s="19" t="str">
        <f>_Pe1</f>
        <v>январь-</v>
      </c>
      <c r="D10" s="24" t="str">
        <f ca="1">_per6</f>
        <v>декабрю</v>
      </c>
      <c r="E10" s="24" t="str">
        <f ca="1">_Per7</f>
        <v>ноябрю</v>
      </c>
      <c r="F10" s="25" t="str">
        <f>" в % к"</f>
        <v xml:space="preserve"> в % к</v>
      </c>
      <c r="G10" s="30"/>
    </row>
    <row r="11" spans="1:8" s="15" customFormat="1" x14ac:dyDescent="0.2">
      <c r="A11" s="16"/>
      <c r="B11" s="36">
        <f>Godr</f>
        <v>2019</v>
      </c>
      <c r="C11" s="10" t="str">
        <f ca="1">mesr</f>
        <v>декабрь</v>
      </c>
      <c r="D11" s="25">
        <f>godp</f>
        <v>2018</v>
      </c>
      <c r="E11" s="25">
        <f>IF(mesr1=1,godp,Godr)</f>
        <v>2019</v>
      </c>
      <c r="F11" s="25" t="s">
        <v>9</v>
      </c>
      <c r="G11" s="30"/>
    </row>
    <row r="12" spans="1:8" s="15" customFormat="1" x14ac:dyDescent="0.2">
      <c r="A12" s="16"/>
      <c r="B12" s="36"/>
      <c r="C12" s="10">
        <f>Godr</f>
        <v>2019</v>
      </c>
      <c r="D12" s="25"/>
      <c r="E12" s="25"/>
      <c r="F12" s="25" t="str">
        <f ca="1">_per6</f>
        <v>декабрю</v>
      </c>
      <c r="G12" s="46"/>
    </row>
    <row r="13" spans="1:8" s="15" customFormat="1" x14ac:dyDescent="0.2">
      <c r="A13" s="17"/>
      <c r="B13" s="37"/>
      <c r="C13" s="11"/>
      <c r="D13" s="11"/>
      <c r="E13" s="26"/>
      <c r="F13" s="26">
        <f>godp</f>
        <v>2018</v>
      </c>
      <c r="G13" s="46"/>
    </row>
    <row r="14" spans="1:8" s="103" customFormat="1" ht="15" customHeight="1" x14ac:dyDescent="0.2">
      <c r="A14" s="120" t="s">
        <v>189</v>
      </c>
      <c r="B14" s="121">
        <v>452263203.60000002</v>
      </c>
      <c r="C14" s="122">
        <v>5858504812</v>
      </c>
      <c r="D14" s="121">
        <v>104.2</v>
      </c>
      <c r="E14" s="121">
        <v>88.2</v>
      </c>
      <c r="F14" s="121">
        <v>105.5</v>
      </c>
    </row>
    <row r="15" spans="1:8" s="104" customFormat="1" ht="11.1" customHeight="1" x14ac:dyDescent="0.2">
      <c r="A15" s="110" t="s">
        <v>155</v>
      </c>
      <c r="B15" s="117"/>
      <c r="C15" s="113"/>
      <c r="D15" s="117"/>
      <c r="E15" s="117"/>
      <c r="F15" s="117"/>
    </row>
    <row r="16" spans="1:8" s="103" customFormat="1" ht="12" customHeight="1" x14ac:dyDescent="0.2">
      <c r="A16" s="106" t="s">
        <v>156</v>
      </c>
      <c r="B16" s="107" t="s">
        <v>220</v>
      </c>
      <c r="C16" s="107" t="s">
        <v>220</v>
      </c>
      <c r="D16" s="107" t="s">
        <v>220</v>
      </c>
      <c r="E16" s="107" t="s">
        <v>220</v>
      </c>
      <c r="F16" s="107" t="s">
        <v>220</v>
      </c>
    </row>
    <row r="17" spans="1:6" s="103" customFormat="1" ht="12" customHeight="1" x14ac:dyDescent="0.2">
      <c r="A17" s="106" t="s">
        <v>157</v>
      </c>
      <c r="B17" s="118">
        <v>92815758.599999994</v>
      </c>
      <c r="C17" s="109">
        <v>1355277458.7</v>
      </c>
      <c r="D17" s="118">
        <v>138.30000000000001</v>
      </c>
      <c r="E17" s="118">
        <v>81</v>
      </c>
      <c r="F17" s="118">
        <v>103.9</v>
      </c>
    </row>
    <row r="18" spans="1:6" s="103" customFormat="1" ht="12" customHeight="1" x14ac:dyDescent="0.2">
      <c r="A18" s="106" t="s">
        <v>158</v>
      </c>
      <c r="B18" s="118">
        <v>1433115.2</v>
      </c>
      <c r="C18" s="109">
        <v>17303131.100000001</v>
      </c>
      <c r="D18" s="118">
        <v>101.8</v>
      </c>
      <c r="E18" s="118">
        <v>105.6</v>
      </c>
      <c r="F18" s="118">
        <v>90.4</v>
      </c>
    </row>
    <row r="19" spans="1:6" s="103" customFormat="1" ht="12" customHeight="1" x14ac:dyDescent="0.2">
      <c r="A19" s="106" t="s">
        <v>159</v>
      </c>
      <c r="B19" s="118" t="s">
        <v>220</v>
      </c>
      <c r="C19" s="109" t="s">
        <v>220</v>
      </c>
      <c r="D19" s="118" t="s">
        <v>220</v>
      </c>
      <c r="E19" s="118" t="s">
        <v>220</v>
      </c>
      <c r="F19" s="118" t="s">
        <v>220</v>
      </c>
    </row>
    <row r="20" spans="1:6" s="103" customFormat="1" ht="12" customHeight="1" x14ac:dyDescent="0.2">
      <c r="A20" s="106" t="s">
        <v>160</v>
      </c>
      <c r="B20" s="118" t="s">
        <v>220</v>
      </c>
      <c r="C20" s="109" t="s">
        <v>220</v>
      </c>
      <c r="D20" s="118" t="s">
        <v>220</v>
      </c>
      <c r="E20" s="118" t="s">
        <v>220</v>
      </c>
      <c r="F20" s="118" t="s">
        <v>220</v>
      </c>
    </row>
    <row r="21" spans="1:6" s="103" customFormat="1" ht="12" customHeight="1" x14ac:dyDescent="0.2">
      <c r="A21" s="106" t="s">
        <v>161</v>
      </c>
      <c r="B21" s="118">
        <v>284245</v>
      </c>
      <c r="C21" s="109">
        <v>5871392.4000000004</v>
      </c>
      <c r="D21" s="118">
        <v>59.9</v>
      </c>
      <c r="E21" s="118">
        <v>133.19999999999999</v>
      </c>
      <c r="F21" s="118">
        <v>95.4</v>
      </c>
    </row>
    <row r="22" spans="1:6" s="103" customFormat="1" ht="12" customHeight="1" x14ac:dyDescent="0.2">
      <c r="A22" s="106" t="s">
        <v>162</v>
      </c>
      <c r="B22" s="107" t="s">
        <v>220</v>
      </c>
      <c r="C22" s="107" t="s">
        <v>220</v>
      </c>
      <c r="D22" s="107" t="s">
        <v>220</v>
      </c>
      <c r="E22" s="107" t="s">
        <v>220</v>
      </c>
      <c r="F22" s="107" t="s">
        <v>220</v>
      </c>
    </row>
    <row r="23" spans="1:6" s="103" customFormat="1" ht="12" customHeight="1" x14ac:dyDescent="0.2">
      <c r="A23" s="106" t="s">
        <v>163</v>
      </c>
      <c r="B23" s="118" t="s">
        <v>220</v>
      </c>
      <c r="C23" s="109" t="s">
        <v>220</v>
      </c>
      <c r="D23" s="118" t="s">
        <v>220</v>
      </c>
      <c r="E23" s="118" t="s">
        <v>220</v>
      </c>
      <c r="F23" s="118" t="s">
        <v>220</v>
      </c>
    </row>
    <row r="24" spans="1:6" s="103" customFormat="1" ht="12" customHeight="1" x14ac:dyDescent="0.2">
      <c r="A24" s="106" t="s">
        <v>167</v>
      </c>
      <c r="B24" s="118" t="s">
        <v>220</v>
      </c>
      <c r="C24" s="109" t="s">
        <v>220</v>
      </c>
      <c r="D24" s="118" t="s">
        <v>220</v>
      </c>
      <c r="E24" s="118" t="s">
        <v>220</v>
      </c>
      <c r="F24" s="118" t="s">
        <v>220</v>
      </c>
    </row>
    <row r="25" spans="1:6" s="103" customFormat="1" ht="12" customHeight="1" x14ac:dyDescent="0.2">
      <c r="A25" s="106" t="s">
        <v>168</v>
      </c>
      <c r="B25" s="118">
        <v>1423618</v>
      </c>
      <c r="C25" s="109">
        <v>15203209</v>
      </c>
      <c r="D25" s="118" t="s">
        <v>216</v>
      </c>
      <c r="E25" s="118">
        <v>137.4</v>
      </c>
      <c r="F25" s="118" t="s">
        <v>217</v>
      </c>
    </row>
    <row r="26" spans="1:6" s="103" customFormat="1" ht="12" customHeight="1" x14ac:dyDescent="0.2">
      <c r="A26" s="106" t="s">
        <v>169</v>
      </c>
      <c r="B26" s="118" t="s">
        <v>220</v>
      </c>
      <c r="C26" s="109" t="s">
        <v>220</v>
      </c>
      <c r="D26" s="118" t="s">
        <v>220</v>
      </c>
      <c r="E26" s="118" t="s">
        <v>220</v>
      </c>
      <c r="F26" s="118" t="s">
        <v>220</v>
      </c>
    </row>
    <row r="27" spans="1:6" s="103" customFormat="1" ht="12" customHeight="1" x14ac:dyDescent="0.2">
      <c r="A27" s="106" t="s">
        <v>170</v>
      </c>
      <c r="B27" s="118">
        <v>379215</v>
      </c>
      <c r="C27" s="109">
        <v>3716169</v>
      </c>
      <c r="D27" s="118" t="s">
        <v>218</v>
      </c>
      <c r="E27" s="118">
        <v>117.6</v>
      </c>
      <c r="F27" s="118">
        <v>120.6</v>
      </c>
    </row>
    <row r="28" spans="1:6" s="103" customFormat="1" ht="12" customHeight="1" x14ac:dyDescent="0.2">
      <c r="A28" s="106" t="s">
        <v>171</v>
      </c>
      <c r="B28" s="118">
        <v>140455</v>
      </c>
      <c r="C28" s="109">
        <v>1750564</v>
      </c>
      <c r="D28" s="118">
        <v>63</v>
      </c>
      <c r="E28" s="118">
        <v>138.9</v>
      </c>
      <c r="F28" s="118">
        <v>86.1</v>
      </c>
    </row>
    <row r="29" spans="1:6" s="103" customFormat="1" ht="12" customHeight="1" x14ac:dyDescent="0.2">
      <c r="A29" s="106" t="s">
        <v>172</v>
      </c>
      <c r="B29" s="118">
        <v>1660456.2</v>
      </c>
      <c r="C29" s="109">
        <v>21333082.199999999</v>
      </c>
      <c r="D29" s="118">
        <v>87.8</v>
      </c>
      <c r="E29" s="118">
        <v>99.6</v>
      </c>
      <c r="F29" s="118">
        <v>99.5</v>
      </c>
    </row>
    <row r="30" spans="1:6" s="103" customFormat="1" ht="12" customHeight="1" x14ac:dyDescent="0.2">
      <c r="A30" s="106" t="s">
        <v>173</v>
      </c>
      <c r="B30" s="118">
        <v>755960.9</v>
      </c>
      <c r="C30" s="109">
        <v>8385049.4000000004</v>
      </c>
      <c r="D30" s="118">
        <v>102.9</v>
      </c>
      <c r="E30" s="118">
        <v>117.8</v>
      </c>
      <c r="F30" s="118">
        <v>76.900000000000006</v>
      </c>
    </row>
    <row r="31" spans="1:6" s="103" customFormat="1" ht="12" customHeight="1" x14ac:dyDescent="0.2">
      <c r="A31" s="106" t="s">
        <v>175</v>
      </c>
      <c r="B31" s="118">
        <v>54069575</v>
      </c>
      <c r="C31" s="109">
        <v>791641227</v>
      </c>
      <c r="D31" s="118">
        <v>43.9</v>
      </c>
      <c r="E31" s="118">
        <v>98.8</v>
      </c>
      <c r="F31" s="118">
        <v>71</v>
      </c>
    </row>
    <row r="32" spans="1:6" s="103" customFormat="1" ht="12" customHeight="1" x14ac:dyDescent="0.2">
      <c r="A32" s="106" t="s">
        <v>176</v>
      </c>
      <c r="B32" s="118">
        <v>1167822</v>
      </c>
      <c r="C32" s="109">
        <v>11302288</v>
      </c>
      <c r="D32" s="118">
        <v>102.8</v>
      </c>
      <c r="E32" s="118">
        <v>98.6</v>
      </c>
      <c r="F32" s="118">
        <v>129.30000000000001</v>
      </c>
    </row>
    <row r="33" spans="1:6" s="103" customFormat="1" ht="12" customHeight="1" x14ac:dyDescent="0.2">
      <c r="A33" s="106" t="s">
        <v>177</v>
      </c>
      <c r="B33" s="118">
        <v>266723927</v>
      </c>
      <c r="C33" s="109">
        <v>3215639357.5999999</v>
      </c>
      <c r="D33" s="118">
        <v>131.1</v>
      </c>
      <c r="E33" s="118">
        <v>89</v>
      </c>
      <c r="F33" s="118">
        <v>119.5</v>
      </c>
    </row>
    <row r="34" spans="1:6" s="103" customFormat="1" ht="12" customHeight="1" x14ac:dyDescent="0.2">
      <c r="A34" s="106" t="s">
        <v>178</v>
      </c>
      <c r="B34" s="118" t="s">
        <v>220</v>
      </c>
      <c r="C34" s="109" t="s">
        <v>220</v>
      </c>
      <c r="D34" s="118" t="s">
        <v>220</v>
      </c>
      <c r="E34" s="118" t="s">
        <v>220</v>
      </c>
      <c r="F34" s="118" t="s">
        <v>220</v>
      </c>
    </row>
    <row r="35" spans="1:6" s="103" customFormat="1" ht="12" customHeight="1" x14ac:dyDescent="0.2">
      <c r="A35" s="106" t="s">
        <v>179</v>
      </c>
      <c r="B35" s="109" t="s">
        <v>220</v>
      </c>
      <c r="C35" s="109" t="s">
        <v>220</v>
      </c>
      <c r="D35" s="118" t="s">
        <v>220</v>
      </c>
      <c r="E35" s="118" t="s">
        <v>220</v>
      </c>
      <c r="F35" s="118" t="s">
        <v>220</v>
      </c>
    </row>
    <row r="36" spans="1:6" s="103" customFormat="1" ht="12" customHeight="1" x14ac:dyDescent="0.2">
      <c r="A36" s="106" t="s">
        <v>180</v>
      </c>
      <c r="B36" s="109" t="s">
        <v>220</v>
      </c>
      <c r="C36" s="109" t="s">
        <v>220</v>
      </c>
      <c r="D36" s="118" t="s">
        <v>220</v>
      </c>
      <c r="E36" s="118" t="s">
        <v>220</v>
      </c>
      <c r="F36" s="118" t="s">
        <v>220</v>
      </c>
    </row>
    <row r="37" spans="1:6" s="103" customFormat="1" ht="12" customHeight="1" x14ac:dyDescent="0.2">
      <c r="A37" s="106" t="s">
        <v>181</v>
      </c>
      <c r="B37" s="118" t="s">
        <v>220</v>
      </c>
      <c r="C37" s="109" t="s">
        <v>220</v>
      </c>
      <c r="D37" s="118" t="s">
        <v>220</v>
      </c>
      <c r="E37" s="118" t="s">
        <v>220</v>
      </c>
      <c r="F37" s="118" t="s">
        <v>220</v>
      </c>
    </row>
    <row r="38" spans="1:6" s="103" customFormat="1" ht="12" customHeight="1" x14ac:dyDescent="0.2">
      <c r="A38" s="106" t="s">
        <v>182</v>
      </c>
      <c r="B38" s="118" t="s">
        <v>220</v>
      </c>
      <c r="C38" s="109" t="s">
        <v>220</v>
      </c>
      <c r="D38" s="118" t="s">
        <v>220</v>
      </c>
      <c r="E38" s="118" t="s">
        <v>220</v>
      </c>
      <c r="F38" s="118" t="s">
        <v>220</v>
      </c>
    </row>
    <row r="39" spans="1:6" s="103" customFormat="1" ht="12" customHeight="1" x14ac:dyDescent="0.2">
      <c r="A39" s="106" t="s">
        <v>183</v>
      </c>
      <c r="B39" s="118" t="s">
        <v>220</v>
      </c>
      <c r="C39" s="109" t="s">
        <v>220</v>
      </c>
      <c r="D39" s="118" t="s">
        <v>220</v>
      </c>
      <c r="E39" s="118" t="s">
        <v>220</v>
      </c>
      <c r="F39" s="118" t="s">
        <v>220</v>
      </c>
    </row>
    <row r="40" spans="1:6" s="103" customFormat="1" ht="12" customHeight="1" x14ac:dyDescent="0.2">
      <c r="A40" s="106" t="s">
        <v>184</v>
      </c>
      <c r="B40" s="107" t="s">
        <v>220</v>
      </c>
      <c r="C40" s="109">
        <v>1809631.4</v>
      </c>
      <c r="D40" s="107" t="s">
        <v>220</v>
      </c>
      <c r="E40" s="107" t="s">
        <v>220</v>
      </c>
      <c r="F40" s="118">
        <v>55.7</v>
      </c>
    </row>
    <row r="41" spans="1:6" s="103" customFormat="1" ht="12" customHeight="1" x14ac:dyDescent="0.2">
      <c r="A41" s="106" t="s">
        <v>2</v>
      </c>
      <c r="B41" s="118">
        <v>25554315.899999999</v>
      </c>
      <c r="C41" s="109">
        <v>349583754.19999999</v>
      </c>
      <c r="D41" s="118">
        <v>77.2</v>
      </c>
      <c r="E41" s="118">
        <v>82.7</v>
      </c>
      <c r="F41" s="118">
        <v>98.7</v>
      </c>
    </row>
    <row r="42" spans="1:6" s="103" customFormat="1" ht="12" customHeight="1" x14ac:dyDescent="0.2">
      <c r="A42" s="106" t="s">
        <v>185</v>
      </c>
      <c r="B42" s="118">
        <v>391050</v>
      </c>
      <c r="C42" s="109">
        <v>3812669.8</v>
      </c>
      <c r="D42" s="118">
        <v>132.80000000000001</v>
      </c>
      <c r="E42" s="118">
        <v>108.6</v>
      </c>
      <c r="F42" s="118">
        <v>119.8</v>
      </c>
    </row>
    <row r="43" spans="1:6" x14ac:dyDescent="0.2">
      <c r="A43" s="115"/>
      <c r="B43" s="117"/>
      <c r="C43" s="113"/>
      <c r="D43" s="117"/>
      <c r="E43" s="117"/>
      <c r="F43" s="117"/>
    </row>
    <row r="44" spans="1:6" x14ac:dyDescent="0.2">
      <c r="A44" s="115"/>
      <c r="B44" s="117"/>
      <c r="C44" s="113"/>
      <c r="D44" s="117"/>
      <c r="E44" s="117"/>
      <c r="F44" s="117"/>
    </row>
    <row r="45" spans="1:6" x14ac:dyDescent="0.2">
      <c r="A45" s="115"/>
      <c r="B45" s="117"/>
      <c r="C45" s="113"/>
      <c r="D45" s="117"/>
      <c r="E45" s="117"/>
      <c r="F45" s="117"/>
    </row>
    <row r="46" spans="1:6" x14ac:dyDescent="0.2">
      <c r="A46" s="115"/>
      <c r="B46" s="117"/>
      <c r="C46" s="113"/>
      <c r="D46" s="117"/>
      <c r="E46" s="117"/>
      <c r="F46" s="117"/>
    </row>
    <row r="47" spans="1:6" x14ac:dyDescent="0.2">
      <c r="A47" s="115"/>
      <c r="B47" s="117"/>
      <c r="C47" s="113"/>
      <c r="D47" s="117"/>
      <c r="E47" s="117"/>
      <c r="F47" s="117"/>
    </row>
    <row r="48" spans="1:6" x14ac:dyDescent="0.2">
      <c r="A48" s="115"/>
      <c r="B48" s="117"/>
      <c r="C48" s="113"/>
      <c r="D48" s="117"/>
      <c r="E48" s="117"/>
      <c r="F48" s="117"/>
    </row>
    <row r="49" spans="1:6" x14ac:dyDescent="0.2">
      <c r="A49" s="115"/>
      <c r="B49" s="117"/>
      <c r="C49" s="113"/>
      <c r="D49" s="117"/>
      <c r="E49" s="117"/>
      <c r="F49" s="117"/>
    </row>
    <row r="50" spans="1:6" x14ac:dyDescent="0.2">
      <c r="A50" s="115"/>
      <c r="B50" s="117"/>
      <c r="C50" s="113"/>
      <c r="D50" s="117"/>
      <c r="E50" s="117"/>
      <c r="F50" s="117"/>
    </row>
    <row r="51" spans="1:6" x14ac:dyDescent="0.2">
      <c r="A51" s="115"/>
      <c r="B51" s="117"/>
      <c r="C51" s="113"/>
      <c r="D51" s="117"/>
      <c r="E51" s="117"/>
      <c r="F51" s="117"/>
    </row>
    <row r="52" spans="1:6" x14ac:dyDescent="0.2">
      <c r="A52" s="115"/>
      <c r="B52" s="117"/>
      <c r="C52" s="113"/>
      <c r="D52" s="117"/>
      <c r="E52" s="117"/>
      <c r="F52" s="117"/>
    </row>
    <row r="53" spans="1:6" x14ac:dyDescent="0.2">
      <c r="A53" s="115"/>
      <c r="B53" s="117"/>
      <c r="C53" s="113"/>
      <c r="D53" s="117"/>
      <c r="E53" s="117"/>
      <c r="F53" s="117"/>
    </row>
    <row r="54" spans="1:6" x14ac:dyDescent="0.2">
      <c r="A54" s="115"/>
      <c r="B54" s="117"/>
      <c r="C54" s="113"/>
      <c r="D54" s="117"/>
      <c r="E54" s="117"/>
      <c r="F54" s="117"/>
    </row>
    <row r="55" spans="1:6" x14ac:dyDescent="0.2">
      <c r="A55" s="115"/>
      <c r="B55" s="117"/>
      <c r="C55" s="113"/>
      <c r="D55" s="117"/>
      <c r="E55" s="117"/>
      <c r="F55" s="117"/>
    </row>
    <row r="56" spans="1:6" x14ac:dyDescent="0.2">
      <c r="A56" s="115"/>
      <c r="B56" s="117"/>
      <c r="C56" s="113"/>
      <c r="D56" s="113"/>
      <c r="E56" s="113"/>
      <c r="F56" s="113"/>
    </row>
    <row r="57" spans="1:6" x14ac:dyDescent="0.2">
      <c r="A57" s="115"/>
      <c r="B57" s="117"/>
      <c r="C57" s="113"/>
      <c r="D57" s="113"/>
      <c r="E57" s="113"/>
      <c r="F57" s="113"/>
    </row>
    <row r="58" spans="1:6" x14ac:dyDescent="0.2">
      <c r="A58" s="115"/>
      <c r="B58" s="117"/>
      <c r="C58" s="113"/>
      <c r="D58" s="113"/>
      <c r="E58" s="113"/>
      <c r="F58" s="113"/>
    </row>
    <row r="59" spans="1:6" x14ac:dyDescent="0.2">
      <c r="A59" s="115"/>
      <c r="B59" s="117"/>
      <c r="C59" s="113"/>
      <c r="D59" s="113"/>
      <c r="E59" s="113"/>
      <c r="F59" s="113"/>
    </row>
    <row r="60" spans="1:6" x14ac:dyDescent="0.2">
      <c r="A60" s="115"/>
      <c r="B60" s="117"/>
      <c r="C60" s="113"/>
      <c r="D60" s="113"/>
      <c r="E60" s="113"/>
      <c r="F60" s="113"/>
    </row>
    <row r="61" spans="1:6" x14ac:dyDescent="0.2">
      <c r="A61" s="115"/>
      <c r="B61" s="117"/>
      <c r="C61" s="113"/>
      <c r="D61" s="113"/>
      <c r="E61" s="113"/>
      <c r="F61" s="113"/>
    </row>
    <row r="62" spans="1:6" x14ac:dyDescent="0.2">
      <c r="A62" s="115"/>
      <c r="B62" s="117"/>
      <c r="C62" s="113"/>
      <c r="D62" s="113"/>
      <c r="E62" s="113"/>
      <c r="F62" s="113"/>
    </row>
    <row r="63" spans="1:6" x14ac:dyDescent="0.2">
      <c r="A63" s="115"/>
      <c r="B63" s="117"/>
      <c r="C63" s="113"/>
      <c r="D63" s="113"/>
      <c r="E63" s="113"/>
      <c r="F63" s="113"/>
    </row>
    <row r="64" spans="1:6" x14ac:dyDescent="0.2">
      <c r="A64" s="115"/>
      <c r="B64" s="117"/>
      <c r="C64" s="113"/>
      <c r="D64" s="113"/>
      <c r="E64" s="113"/>
      <c r="F64" s="113"/>
    </row>
    <row r="65" spans="1:6" x14ac:dyDescent="0.2">
      <c r="A65" s="115"/>
      <c r="B65" s="117"/>
      <c r="C65" s="113"/>
      <c r="D65" s="113"/>
      <c r="E65" s="113"/>
      <c r="F65" s="113"/>
    </row>
    <row r="66" spans="1:6" x14ac:dyDescent="0.2">
      <c r="A66" s="115"/>
      <c r="B66" s="117"/>
      <c r="C66" s="113"/>
      <c r="D66" s="113"/>
      <c r="E66" s="113"/>
      <c r="F66" s="113"/>
    </row>
    <row r="67" spans="1:6" x14ac:dyDescent="0.2">
      <c r="A67" s="115"/>
      <c r="B67" s="117"/>
      <c r="C67" s="113"/>
      <c r="D67" s="113"/>
      <c r="E67" s="113"/>
      <c r="F67" s="113"/>
    </row>
    <row r="68" spans="1:6" x14ac:dyDescent="0.2">
      <c r="A68" s="115"/>
      <c r="B68" s="117"/>
      <c r="C68" s="113"/>
      <c r="D68" s="113"/>
      <c r="E68" s="113"/>
      <c r="F68" s="113"/>
    </row>
    <row r="69" spans="1:6" x14ac:dyDescent="0.2">
      <c r="A69" s="115"/>
      <c r="B69" s="117"/>
      <c r="C69" s="113"/>
      <c r="D69" s="113"/>
      <c r="E69" s="113"/>
      <c r="F69" s="113"/>
    </row>
    <row r="70" spans="1:6" x14ac:dyDescent="0.2">
      <c r="A70" s="115"/>
      <c r="B70" s="117"/>
      <c r="C70" s="113"/>
      <c r="D70" s="113"/>
      <c r="E70" s="113"/>
      <c r="F70" s="113"/>
    </row>
    <row r="71" spans="1:6" x14ac:dyDescent="0.2">
      <c r="A71" s="115"/>
      <c r="B71" s="117"/>
      <c r="C71" s="113"/>
      <c r="D71" s="113"/>
      <c r="E71" s="113"/>
      <c r="F71" s="113"/>
    </row>
    <row r="72" spans="1:6" x14ac:dyDescent="0.2">
      <c r="A72" s="115"/>
      <c r="B72" s="117"/>
      <c r="C72" s="113"/>
      <c r="D72" s="113"/>
      <c r="E72" s="113"/>
      <c r="F72" s="113"/>
    </row>
    <row r="73" spans="1:6" x14ac:dyDescent="0.2">
      <c r="A73" s="115"/>
      <c r="B73" s="117"/>
      <c r="C73" s="113"/>
      <c r="D73" s="113"/>
      <c r="E73" s="113"/>
      <c r="F73" s="113"/>
    </row>
    <row r="74" spans="1:6" x14ac:dyDescent="0.2">
      <c r="A74" s="115"/>
      <c r="B74" s="117"/>
      <c r="C74" s="113"/>
      <c r="D74" s="113"/>
      <c r="E74" s="113"/>
      <c r="F74" s="113"/>
    </row>
    <row r="75" spans="1:6" x14ac:dyDescent="0.2">
      <c r="A75" s="115"/>
      <c r="B75" s="117"/>
      <c r="C75" s="113"/>
      <c r="D75" s="113"/>
      <c r="E75" s="113"/>
      <c r="F75" s="113"/>
    </row>
    <row r="76" spans="1:6" x14ac:dyDescent="0.2">
      <c r="A76" s="115"/>
      <c r="B76" s="117"/>
      <c r="C76" s="113"/>
      <c r="D76" s="113"/>
      <c r="E76" s="113"/>
      <c r="F76" s="113"/>
    </row>
    <row r="77" spans="1:6" x14ac:dyDescent="0.2">
      <c r="A77" s="115"/>
      <c r="B77" s="117"/>
      <c r="C77" s="113"/>
      <c r="D77" s="113"/>
      <c r="E77" s="113"/>
      <c r="F77" s="113"/>
    </row>
    <row r="78" spans="1:6" x14ac:dyDescent="0.2">
      <c r="A78" s="115"/>
      <c r="B78" s="117"/>
      <c r="C78" s="113"/>
      <c r="D78" s="113"/>
      <c r="E78" s="113"/>
      <c r="F78" s="113"/>
    </row>
    <row r="79" spans="1:6" x14ac:dyDescent="0.2">
      <c r="A79" s="115"/>
      <c r="B79" s="117"/>
      <c r="C79" s="113"/>
      <c r="D79" s="113"/>
      <c r="E79" s="113"/>
      <c r="F79" s="113"/>
    </row>
    <row r="80" spans="1:6" x14ac:dyDescent="0.2">
      <c r="A80" s="115"/>
      <c r="B80" s="117"/>
      <c r="C80" s="113"/>
      <c r="D80" s="113"/>
      <c r="E80" s="113"/>
      <c r="F80" s="113"/>
    </row>
    <row r="81" spans="1:6" x14ac:dyDescent="0.2">
      <c r="A81" s="115"/>
      <c r="B81" s="117"/>
      <c r="C81" s="113"/>
      <c r="D81" s="113"/>
      <c r="E81" s="113"/>
      <c r="F81" s="113"/>
    </row>
    <row r="82" spans="1:6" x14ac:dyDescent="0.2">
      <c r="A82" s="115"/>
      <c r="B82" s="117"/>
      <c r="C82" s="113"/>
      <c r="D82" s="113"/>
      <c r="E82" s="113"/>
      <c r="F82" s="113"/>
    </row>
    <row r="83" spans="1:6" x14ac:dyDescent="0.2">
      <c r="A83" s="115"/>
      <c r="B83" s="117"/>
      <c r="C83" s="113"/>
      <c r="D83" s="113"/>
      <c r="E83" s="113"/>
      <c r="F83" s="113"/>
    </row>
    <row r="84" spans="1:6" x14ac:dyDescent="0.2">
      <c r="A84" s="115"/>
      <c r="B84" s="117"/>
      <c r="C84" s="113"/>
      <c r="D84" s="113"/>
      <c r="E84" s="113"/>
      <c r="F84" s="113"/>
    </row>
    <row r="85" spans="1:6" x14ac:dyDescent="0.2">
      <c r="A85" s="115"/>
      <c r="B85" s="117"/>
      <c r="C85" s="113"/>
      <c r="D85" s="113"/>
      <c r="E85" s="113"/>
      <c r="F85" s="113"/>
    </row>
    <row r="86" spans="1:6" x14ac:dyDescent="0.2">
      <c r="A86" s="115"/>
      <c r="B86" s="117"/>
      <c r="C86" s="113"/>
      <c r="D86" s="113"/>
      <c r="E86" s="113"/>
      <c r="F86" s="113"/>
    </row>
    <row r="87" spans="1:6" x14ac:dyDescent="0.2">
      <c r="A87" s="115"/>
      <c r="B87" s="117"/>
      <c r="C87" s="113"/>
      <c r="D87" s="113"/>
      <c r="E87" s="113"/>
      <c r="F87" s="113"/>
    </row>
    <row r="88" spans="1:6" x14ac:dyDescent="0.2">
      <c r="A88" s="115"/>
      <c r="B88" s="117"/>
      <c r="C88" s="113"/>
      <c r="D88" s="113"/>
      <c r="E88" s="113"/>
      <c r="F88" s="113"/>
    </row>
    <row r="89" spans="1:6" x14ac:dyDescent="0.2">
      <c r="A89" s="115"/>
      <c r="B89" s="117"/>
      <c r="C89" s="113"/>
      <c r="D89" s="113"/>
      <c r="E89" s="113"/>
      <c r="F89" s="113"/>
    </row>
    <row r="90" spans="1:6" x14ac:dyDescent="0.2">
      <c r="A90" s="115"/>
      <c r="B90" s="117"/>
      <c r="C90" s="113"/>
      <c r="D90" s="113"/>
      <c r="E90" s="113"/>
      <c r="F90" s="113"/>
    </row>
    <row r="91" spans="1:6" x14ac:dyDescent="0.2">
      <c r="A91" s="115"/>
      <c r="B91" s="117"/>
      <c r="C91" s="113"/>
      <c r="D91" s="113"/>
      <c r="E91" s="113"/>
      <c r="F91" s="113"/>
    </row>
    <row r="92" spans="1:6" x14ac:dyDescent="0.2">
      <c r="A92" s="115"/>
      <c r="B92" s="117"/>
      <c r="C92" s="113"/>
      <c r="D92" s="113"/>
      <c r="E92" s="113"/>
      <c r="F92" s="113"/>
    </row>
    <row r="93" spans="1:6" x14ac:dyDescent="0.2">
      <c r="A93" s="115"/>
      <c r="B93" s="117"/>
      <c r="C93" s="113"/>
      <c r="D93" s="113"/>
      <c r="E93" s="113"/>
      <c r="F93" s="113"/>
    </row>
    <row r="94" spans="1:6" x14ac:dyDescent="0.2">
      <c r="A94" s="115"/>
      <c r="B94" s="117"/>
      <c r="C94" s="113"/>
      <c r="D94" s="113"/>
      <c r="E94" s="113"/>
      <c r="F94" s="113"/>
    </row>
    <row r="95" spans="1:6" x14ac:dyDescent="0.2">
      <c r="A95" s="115"/>
      <c r="B95" s="117"/>
      <c r="C95" s="113"/>
      <c r="D95" s="113"/>
      <c r="E95" s="113"/>
      <c r="F95" s="113"/>
    </row>
    <row r="96" spans="1:6" x14ac:dyDescent="0.2">
      <c r="A96" s="115"/>
      <c r="B96" s="117"/>
      <c r="C96" s="113"/>
      <c r="D96" s="113"/>
      <c r="E96" s="113"/>
      <c r="F96" s="113"/>
    </row>
    <row r="97" spans="1:6" x14ac:dyDescent="0.2">
      <c r="A97" s="115"/>
      <c r="B97" s="117"/>
      <c r="C97" s="113"/>
      <c r="D97" s="113"/>
      <c r="E97" s="113"/>
      <c r="F97" s="113"/>
    </row>
    <row r="98" spans="1:6" x14ac:dyDescent="0.2">
      <c r="A98" s="115"/>
      <c r="B98" s="117"/>
      <c r="C98" s="113"/>
      <c r="D98" s="113"/>
      <c r="E98" s="113"/>
      <c r="F98" s="113"/>
    </row>
    <row r="99" spans="1:6" x14ac:dyDescent="0.2">
      <c r="A99" s="115"/>
      <c r="B99" s="117"/>
      <c r="C99" s="113"/>
      <c r="D99" s="113"/>
      <c r="E99" s="113"/>
      <c r="F99" s="113"/>
    </row>
    <row r="100" spans="1:6" x14ac:dyDescent="0.2">
      <c r="A100" s="115"/>
      <c r="B100" s="117"/>
      <c r="C100" s="113"/>
      <c r="D100" s="113"/>
      <c r="E100" s="113"/>
      <c r="F100" s="113"/>
    </row>
    <row r="101" spans="1:6" x14ac:dyDescent="0.2">
      <c r="A101" s="115"/>
      <c r="B101" s="117"/>
      <c r="C101" s="113"/>
      <c r="D101" s="113"/>
      <c r="E101" s="113"/>
      <c r="F101" s="113"/>
    </row>
    <row r="102" spans="1:6" x14ac:dyDescent="0.2">
      <c r="A102" s="115"/>
      <c r="B102" s="117"/>
      <c r="C102" s="113"/>
      <c r="D102" s="113"/>
      <c r="E102" s="113"/>
      <c r="F102" s="113"/>
    </row>
    <row r="103" spans="1:6" x14ac:dyDescent="0.2">
      <c r="A103" s="115"/>
      <c r="B103" s="117"/>
      <c r="C103" s="113"/>
      <c r="D103" s="113"/>
      <c r="E103" s="113"/>
      <c r="F103" s="113"/>
    </row>
    <row r="104" spans="1:6" x14ac:dyDescent="0.2">
      <c r="A104" s="115"/>
      <c r="B104" s="117"/>
      <c r="C104" s="113"/>
      <c r="D104" s="113"/>
      <c r="E104" s="113"/>
      <c r="F104" s="113"/>
    </row>
    <row r="105" spans="1:6" x14ac:dyDescent="0.2">
      <c r="A105" s="115"/>
      <c r="B105" s="117"/>
      <c r="C105" s="113"/>
      <c r="D105" s="113"/>
      <c r="E105" s="113"/>
      <c r="F105" s="113"/>
    </row>
    <row r="106" spans="1:6" x14ac:dyDescent="0.2">
      <c r="A106" s="115"/>
      <c r="B106" s="117"/>
      <c r="C106" s="113"/>
      <c r="D106" s="113"/>
      <c r="E106" s="113"/>
      <c r="F106" s="113"/>
    </row>
    <row r="107" spans="1:6" x14ac:dyDescent="0.2">
      <c r="A107" s="115"/>
      <c r="B107" s="117"/>
      <c r="C107" s="113"/>
      <c r="D107" s="113"/>
      <c r="E107" s="113"/>
      <c r="F107" s="113"/>
    </row>
    <row r="108" spans="1:6" x14ac:dyDescent="0.2">
      <c r="A108" s="115"/>
      <c r="B108" s="117"/>
      <c r="C108" s="113"/>
      <c r="D108" s="113"/>
      <c r="E108" s="113"/>
      <c r="F108" s="113"/>
    </row>
    <row r="109" spans="1:6" x14ac:dyDescent="0.2">
      <c r="A109" s="115"/>
      <c r="B109" s="117"/>
      <c r="C109" s="113"/>
      <c r="D109" s="113"/>
      <c r="E109" s="113"/>
      <c r="F109" s="113"/>
    </row>
    <row r="110" spans="1:6" x14ac:dyDescent="0.2">
      <c r="A110" s="115"/>
      <c r="B110" s="117"/>
      <c r="C110" s="113"/>
      <c r="D110" s="113"/>
      <c r="E110" s="113"/>
      <c r="F110" s="113"/>
    </row>
    <row r="111" spans="1:6" x14ac:dyDescent="0.2">
      <c r="A111" s="115"/>
      <c r="B111" s="117"/>
      <c r="C111" s="113"/>
      <c r="D111" s="113"/>
      <c r="E111" s="113"/>
      <c r="F111" s="113"/>
    </row>
    <row r="112" spans="1:6" x14ac:dyDescent="0.2">
      <c r="A112" s="115"/>
      <c r="B112" s="117"/>
      <c r="C112" s="113"/>
      <c r="D112" s="113"/>
      <c r="E112" s="113"/>
      <c r="F112" s="113"/>
    </row>
    <row r="113" spans="1:6" x14ac:dyDescent="0.2">
      <c r="A113" s="115"/>
      <c r="B113" s="117"/>
      <c r="C113" s="113"/>
      <c r="D113" s="113"/>
      <c r="E113" s="113"/>
      <c r="F113" s="113"/>
    </row>
    <row r="114" spans="1:6" x14ac:dyDescent="0.2">
      <c r="A114" s="115"/>
      <c r="B114" s="117"/>
      <c r="C114" s="113"/>
      <c r="D114" s="113"/>
      <c r="E114" s="113"/>
      <c r="F114" s="113"/>
    </row>
    <row r="115" spans="1:6" x14ac:dyDescent="0.2">
      <c r="A115" s="115"/>
      <c r="B115" s="117"/>
      <c r="C115" s="113"/>
      <c r="D115" s="113"/>
      <c r="E115" s="113"/>
      <c r="F115" s="113"/>
    </row>
    <row r="116" spans="1:6" x14ac:dyDescent="0.2">
      <c r="A116" s="115"/>
      <c r="B116" s="117"/>
      <c r="C116" s="113"/>
      <c r="D116" s="113"/>
      <c r="E116" s="113"/>
      <c r="F116" s="113"/>
    </row>
    <row r="117" spans="1:6" x14ac:dyDescent="0.2">
      <c r="A117" s="115"/>
      <c r="B117" s="117"/>
      <c r="C117" s="113"/>
      <c r="D117" s="113"/>
      <c r="E117" s="113"/>
      <c r="F117" s="113"/>
    </row>
    <row r="118" spans="1:6" x14ac:dyDescent="0.2">
      <c r="A118" s="115"/>
      <c r="B118" s="117"/>
      <c r="C118" s="113"/>
      <c r="D118" s="113"/>
      <c r="E118" s="113"/>
      <c r="F118" s="113"/>
    </row>
    <row r="119" spans="1:6" x14ac:dyDescent="0.2">
      <c r="A119" s="115"/>
      <c r="B119" s="117"/>
      <c r="C119" s="113"/>
      <c r="D119" s="113"/>
      <c r="E119" s="113"/>
      <c r="F119" s="113"/>
    </row>
    <row r="120" spans="1:6" x14ac:dyDescent="0.2">
      <c r="A120" s="115"/>
      <c r="B120" s="117"/>
      <c r="C120" s="113"/>
      <c r="D120" s="113"/>
      <c r="E120" s="113"/>
      <c r="F120" s="113"/>
    </row>
    <row r="121" spans="1:6" x14ac:dyDescent="0.2">
      <c r="A121" s="115"/>
      <c r="B121" s="117"/>
      <c r="C121" s="113"/>
      <c r="D121" s="113"/>
      <c r="E121" s="113"/>
      <c r="F121" s="113"/>
    </row>
    <row r="122" spans="1:6" x14ac:dyDescent="0.2">
      <c r="A122" s="115"/>
      <c r="B122" s="117"/>
      <c r="C122" s="113"/>
      <c r="D122" s="113"/>
      <c r="E122" s="113"/>
      <c r="F122" s="113"/>
    </row>
    <row r="123" spans="1:6" x14ac:dyDescent="0.2">
      <c r="A123" s="115"/>
      <c r="B123" s="117"/>
      <c r="C123" s="113"/>
      <c r="D123" s="113"/>
      <c r="E123" s="113"/>
      <c r="F123" s="113"/>
    </row>
    <row r="124" spans="1:6" x14ac:dyDescent="0.2">
      <c r="A124" s="115"/>
      <c r="B124" s="117"/>
      <c r="C124" s="113"/>
      <c r="D124" s="113"/>
      <c r="E124" s="113"/>
      <c r="F124" s="113"/>
    </row>
    <row r="125" spans="1:6" x14ac:dyDescent="0.2">
      <c r="A125" s="115"/>
      <c r="B125" s="117"/>
      <c r="C125" s="113"/>
      <c r="D125" s="113"/>
      <c r="E125" s="113"/>
      <c r="F125" s="113"/>
    </row>
    <row r="126" spans="1:6" x14ac:dyDescent="0.2">
      <c r="A126" s="115"/>
      <c r="B126" s="117"/>
      <c r="C126" s="113"/>
      <c r="D126" s="113"/>
      <c r="E126" s="113"/>
      <c r="F126" s="113"/>
    </row>
    <row r="127" spans="1:6" x14ac:dyDescent="0.2">
      <c r="A127" s="115"/>
      <c r="B127" s="117"/>
      <c r="C127" s="113"/>
      <c r="D127" s="113"/>
      <c r="E127" s="113"/>
      <c r="F127" s="113"/>
    </row>
    <row r="128" spans="1:6" x14ac:dyDescent="0.2">
      <c r="A128" s="115"/>
      <c r="B128" s="117"/>
      <c r="C128" s="113"/>
      <c r="D128" s="113"/>
      <c r="E128" s="113"/>
      <c r="F128" s="113"/>
    </row>
    <row r="129" spans="1:6" x14ac:dyDescent="0.2">
      <c r="A129" s="115"/>
      <c r="B129" s="117"/>
      <c r="C129" s="113"/>
      <c r="D129" s="113"/>
      <c r="E129" s="113"/>
      <c r="F129" s="113"/>
    </row>
    <row r="130" spans="1:6" x14ac:dyDescent="0.2">
      <c r="A130" s="115"/>
      <c r="B130" s="117"/>
      <c r="C130" s="113"/>
      <c r="D130" s="113"/>
      <c r="E130" s="113"/>
      <c r="F130" s="113"/>
    </row>
    <row r="131" spans="1:6" x14ac:dyDescent="0.2">
      <c r="A131" s="115"/>
      <c r="B131" s="117"/>
      <c r="C131" s="113"/>
      <c r="D131" s="113"/>
      <c r="E131" s="113"/>
      <c r="F131" s="113"/>
    </row>
    <row r="132" spans="1:6" x14ac:dyDescent="0.2">
      <c r="A132" s="115"/>
      <c r="B132" s="117"/>
      <c r="C132" s="113"/>
      <c r="D132" s="113"/>
      <c r="E132" s="113"/>
      <c r="F132" s="113"/>
    </row>
    <row r="133" spans="1:6" x14ac:dyDescent="0.2">
      <c r="A133" s="115"/>
      <c r="B133" s="117"/>
      <c r="C133" s="113"/>
      <c r="D133" s="113"/>
      <c r="E133" s="113"/>
      <c r="F133" s="113"/>
    </row>
    <row r="134" spans="1:6" x14ac:dyDescent="0.2">
      <c r="A134" s="115"/>
      <c r="B134" s="117"/>
      <c r="C134" s="113"/>
      <c r="D134" s="113"/>
      <c r="E134" s="113"/>
      <c r="F134" s="113"/>
    </row>
    <row r="135" spans="1:6" x14ac:dyDescent="0.2">
      <c r="A135" s="115"/>
      <c r="B135" s="117"/>
      <c r="C135" s="113"/>
      <c r="D135" s="113"/>
      <c r="E135" s="113"/>
      <c r="F135" s="113"/>
    </row>
    <row r="136" spans="1:6" x14ac:dyDescent="0.2">
      <c r="A136" s="115"/>
      <c r="B136" s="117"/>
      <c r="C136" s="113"/>
      <c r="D136" s="113"/>
      <c r="E136" s="113"/>
      <c r="F136" s="113"/>
    </row>
    <row r="137" spans="1:6" x14ac:dyDescent="0.2">
      <c r="A137" s="115"/>
      <c r="B137" s="117"/>
      <c r="C137" s="113"/>
      <c r="D137" s="113"/>
      <c r="E137" s="113"/>
      <c r="F137" s="113"/>
    </row>
    <row r="138" spans="1:6" x14ac:dyDescent="0.2">
      <c r="A138" s="115"/>
      <c r="B138" s="117"/>
      <c r="C138" s="113"/>
      <c r="D138" s="113"/>
      <c r="E138" s="113"/>
      <c r="F138" s="113"/>
    </row>
    <row r="139" spans="1:6" x14ac:dyDescent="0.2">
      <c r="A139" s="115"/>
      <c r="B139" s="117"/>
      <c r="C139" s="113"/>
      <c r="D139" s="113"/>
      <c r="E139" s="113"/>
      <c r="F139" s="113"/>
    </row>
    <row r="140" spans="1:6" x14ac:dyDescent="0.2">
      <c r="A140" s="115"/>
      <c r="B140" s="117"/>
      <c r="C140" s="113"/>
      <c r="D140" s="113"/>
      <c r="E140" s="113"/>
      <c r="F140" s="113"/>
    </row>
    <row r="141" spans="1:6" x14ac:dyDescent="0.2">
      <c r="A141" s="115"/>
      <c r="B141" s="117"/>
      <c r="C141" s="113"/>
      <c r="D141" s="113"/>
      <c r="E141" s="113"/>
      <c r="F141" s="113"/>
    </row>
    <row r="142" spans="1:6" x14ac:dyDescent="0.2">
      <c r="A142" s="115"/>
      <c r="B142" s="117"/>
      <c r="C142" s="113"/>
      <c r="D142" s="113"/>
      <c r="E142" s="113"/>
      <c r="F142" s="113"/>
    </row>
    <row r="143" spans="1:6" x14ac:dyDescent="0.2">
      <c r="A143" s="115"/>
      <c r="B143" s="117"/>
      <c r="C143" s="113"/>
      <c r="D143" s="113"/>
      <c r="E143" s="113"/>
      <c r="F143" s="113"/>
    </row>
    <row r="144" spans="1:6" x14ac:dyDescent="0.2">
      <c r="A144" s="115"/>
      <c r="B144" s="117"/>
      <c r="C144" s="113"/>
      <c r="D144" s="113"/>
      <c r="E144" s="113"/>
      <c r="F144" s="113"/>
    </row>
    <row r="145" spans="1:6" x14ac:dyDescent="0.2">
      <c r="A145" s="115"/>
      <c r="B145" s="117"/>
      <c r="C145" s="113"/>
      <c r="D145" s="113"/>
      <c r="E145" s="113"/>
      <c r="F145" s="113"/>
    </row>
    <row r="146" spans="1:6" x14ac:dyDescent="0.2">
      <c r="A146" s="115"/>
      <c r="B146" s="117"/>
      <c r="C146" s="113"/>
      <c r="D146" s="113"/>
      <c r="E146" s="113"/>
      <c r="F146" s="113"/>
    </row>
    <row r="147" spans="1:6" x14ac:dyDescent="0.2">
      <c r="A147" s="115"/>
      <c r="B147" s="117"/>
      <c r="C147" s="113"/>
      <c r="D147" s="113"/>
      <c r="E147" s="113"/>
      <c r="F147" s="113"/>
    </row>
    <row r="148" spans="1:6" x14ac:dyDescent="0.2">
      <c r="A148" s="115"/>
      <c r="B148" s="117"/>
      <c r="C148" s="113"/>
      <c r="D148" s="113"/>
      <c r="E148" s="113"/>
      <c r="F148" s="113"/>
    </row>
    <row r="149" spans="1:6" x14ac:dyDescent="0.2">
      <c r="A149" s="115"/>
      <c r="B149" s="117"/>
      <c r="C149" s="113"/>
      <c r="D149" s="113"/>
      <c r="E149" s="113"/>
      <c r="F149" s="113"/>
    </row>
    <row r="150" spans="1:6" x14ac:dyDescent="0.2">
      <c r="A150" s="115"/>
      <c r="B150" s="117"/>
      <c r="C150" s="113"/>
      <c r="D150" s="113"/>
      <c r="E150" s="113"/>
      <c r="F150" s="113"/>
    </row>
    <row r="151" spans="1:6" x14ac:dyDescent="0.2">
      <c r="A151" s="115"/>
      <c r="B151" s="117"/>
      <c r="C151" s="113"/>
      <c r="D151" s="113"/>
      <c r="E151" s="113"/>
      <c r="F151" s="113"/>
    </row>
    <row r="152" spans="1:6" x14ac:dyDescent="0.2">
      <c r="A152" s="115"/>
      <c r="B152" s="117"/>
      <c r="C152" s="113"/>
      <c r="D152" s="113"/>
      <c r="E152" s="113"/>
      <c r="F152" s="113"/>
    </row>
    <row r="153" spans="1:6" x14ac:dyDescent="0.2">
      <c r="A153" s="115"/>
      <c r="B153" s="117"/>
      <c r="C153" s="113"/>
      <c r="D153" s="113"/>
      <c r="E153" s="113"/>
      <c r="F153" s="113"/>
    </row>
    <row r="154" spans="1:6" x14ac:dyDescent="0.2">
      <c r="A154" s="115"/>
      <c r="B154" s="117"/>
      <c r="C154" s="113"/>
      <c r="D154" s="113"/>
      <c r="E154" s="113"/>
      <c r="F154" s="113"/>
    </row>
    <row r="155" spans="1:6" x14ac:dyDescent="0.2">
      <c r="A155" s="115"/>
      <c r="B155" s="117"/>
      <c r="C155" s="113"/>
      <c r="D155" s="113"/>
      <c r="E155" s="113"/>
      <c r="F155" s="113"/>
    </row>
    <row r="156" spans="1:6" x14ac:dyDescent="0.2">
      <c r="A156" s="115"/>
      <c r="B156" s="117"/>
      <c r="C156" s="113"/>
      <c r="D156" s="113"/>
      <c r="E156" s="113"/>
      <c r="F156" s="113"/>
    </row>
    <row r="157" spans="1:6" x14ac:dyDescent="0.2">
      <c r="A157" s="115"/>
      <c r="B157" s="117"/>
      <c r="C157" s="113"/>
      <c r="D157" s="113"/>
      <c r="E157" s="113"/>
      <c r="F157" s="113"/>
    </row>
    <row r="158" spans="1:6" x14ac:dyDescent="0.2">
      <c r="A158" s="115"/>
      <c r="B158" s="117"/>
      <c r="C158" s="113"/>
      <c r="D158" s="113"/>
      <c r="E158" s="113"/>
      <c r="F158" s="113"/>
    </row>
    <row r="159" spans="1:6" x14ac:dyDescent="0.2">
      <c r="A159" s="115"/>
      <c r="B159" s="117"/>
      <c r="C159" s="113"/>
      <c r="D159" s="113"/>
      <c r="E159" s="113"/>
      <c r="F159" s="113"/>
    </row>
    <row r="160" spans="1:6" x14ac:dyDescent="0.2">
      <c r="A160" s="115"/>
      <c r="B160" s="117"/>
      <c r="C160" s="113"/>
      <c r="D160" s="113"/>
      <c r="E160" s="113"/>
      <c r="F160" s="113"/>
    </row>
    <row r="161" spans="1:6" x14ac:dyDescent="0.2">
      <c r="A161" s="115"/>
      <c r="B161" s="117"/>
      <c r="C161" s="113"/>
      <c r="D161" s="113"/>
      <c r="E161" s="113"/>
      <c r="F161" s="113"/>
    </row>
    <row r="162" spans="1:6" x14ac:dyDescent="0.2">
      <c r="A162" s="115"/>
      <c r="B162" s="117"/>
      <c r="C162" s="113"/>
      <c r="D162" s="113"/>
      <c r="E162" s="113"/>
      <c r="F162" s="113"/>
    </row>
    <row r="163" spans="1:6" x14ac:dyDescent="0.2">
      <c r="A163" s="115"/>
      <c r="B163" s="117"/>
      <c r="C163" s="113"/>
      <c r="D163" s="113"/>
      <c r="E163" s="113"/>
      <c r="F163" s="113"/>
    </row>
    <row r="164" spans="1:6" x14ac:dyDescent="0.2">
      <c r="A164" s="115"/>
      <c r="B164" s="117"/>
      <c r="C164" s="113"/>
      <c r="D164" s="113"/>
      <c r="E164" s="113"/>
      <c r="F164" s="113"/>
    </row>
    <row r="165" spans="1:6" x14ac:dyDescent="0.2">
      <c r="A165" s="115"/>
      <c r="B165" s="117"/>
      <c r="C165" s="113"/>
      <c r="D165" s="113"/>
      <c r="E165" s="113"/>
      <c r="F165" s="113"/>
    </row>
    <row r="166" spans="1:6" x14ac:dyDescent="0.2">
      <c r="A166" s="115"/>
      <c r="B166" s="117"/>
      <c r="C166" s="113"/>
      <c r="D166" s="113"/>
      <c r="E166" s="113"/>
      <c r="F166" s="113"/>
    </row>
    <row r="167" spans="1:6" x14ac:dyDescent="0.2">
      <c r="A167" s="115"/>
      <c r="B167" s="117"/>
      <c r="C167" s="113"/>
      <c r="D167" s="113"/>
      <c r="E167" s="113"/>
      <c r="F167" s="113"/>
    </row>
    <row r="168" spans="1:6" x14ac:dyDescent="0.2">
      <c r="A168" s="115"/>
      <c r="B168" s="117"/>
      <c r="C168" s="113"/>
      <c r="D168" s="113"/>
      <c r="E168" s="113"/>
      <c r="F168" s="113"/>
    </row>
    <row r="169" spans="1:6" x14ac:dyDescent="0.2">
      <c r="A169" s="115"/>
      <c r="B169" s="117"/>
      <c r="C169" s="113"/>
      <c r="D169" s="113"/>
      <c r="E169" s="113"/>
      <c r="F169" s="113"/>
    </row>
    <row r="170" spans="1:6" x14ac:dyDescent="0.2">
      <c r="A170" s="115"/>
      <c r="B170" s="117"/>
      <c r="C170" s="113"/>
      <c r="D170" s="113"/>
      <c r="E170" s="113"/>
      <c r="F170" s="113"/>
    </row>
    <row r="171" spans="1:6" x14ac:dyDescent="0.2">
      <c r="A171" s="115"/>
      <c r="B171" s="117"/>
      <c r="C171" s="113"/>
      <c r="D171" s="113"/>
      <c r="E171" s="113"/>
      <c r="F171" s="113"/>
    </row>
    <row r="172" spans="1:6" x14ac:dyDescent="0.2">
      <c r="A172" s="115"/>
      <c r="B172" s="117"/>
      <c r="C172" s="113"/>
      <c r="D172" s="113"/>
      <c r="E172" s="113"/>
      <c r="F172" s="113"/>
    </row>
    <row r="173" spans="1:6" x14ac:dyDescent="0.2">
      <c r="A173" s="115"/>
      <c r="B173" s="117"/>
      <c r="C173" s="113"/>
      <c r="D173" s="113"/>
      <c r="E173" s="113"/>
      <c r="F173" s="113"/>
    </row>
    <row r="174" spans="1:6" x14ac:dyDescent="0.2">
      <c r="A174" s="115"/>
      <c r="B174" s="117"/>
      <c r="C174" s="113"/>
      <c r="D174" s="113"/>
      <c r="E174" s="113"/>
      <c r="F174" s="113"/>
    </row>
    <row r="175" spans="1:6" x14ac:dyDescent="0.2">
      <c r="A175" s="115"/>
      <c r="B175" s="117"/>
      <c r="C175" s="113"/>
      <c r="D175" s="113"/>
      <c r="E175" s="113"/>
      <c r="F175" s="113"/>
    </row>
    <row r="176" spans="1:6" x14ac:dyDescent="0.2">
      <c r="A176" s="115"/>
      <c r="B176" s="117"/>
      <c r="C176" s="113"/>
      <c r="D176" s="113"/>
      <c r="E176" s="113"/>
      <c r="F176" s="113"/>
    </row>
    <row r="177" spans="1:6" x14ac:dyDescent="0.2">
      <c r="A177" s="115"/>
      <c r="B177" s="117"/>
      <c r="C177" s="113"/>
      <c r="D177" s="113"/>
      <c r="E177" s="113"/>
      <c r="F177" s="113"/>
    </row>
    <row r="178" spans="1:6" x14ac:dyDescent="0.2">
      <c r="A178" s="115"/>
      <c r="B178" s="117"/>
      <c r="C178" s="113"/>
      <c r="D178" s="113"/>
      <c r="E178" s="113"/>
      <c r="F178" s="113"/>
    </row>
    <row r="179" spans="1:6" x14ac:dyDescent="0.2">
      <c r="A179" s="115"/>
      <c r="B179" s="117"/>
      <c r="C179" s="113"/>
      <c r="D179" s="113"/>
      <c r="E179" s="113"/>
      <c r="F179" s="113"/>
    </row>
    <row r="180" spans="1:6" x14ac:dyDescent="0.2">
      <c r="A180" s="115"/>
      <c r="B180" s="117"/>
      <c r="C180" s="113"/>
      <c r="D180" s="113"/>
      <c r="E180" s="113"/>
      <c r="F180" s="113"/>
    </row>
    <row r="181" spans="1:6" x14ac:dyDescent="0.2">
      <c r="A181" s="115"/>
      <c r="B181" s="117"/>
      <c r="C181" s="113"/>
      <c r="D181" s="113"/>
      <c r="E181" s="113"/>
      <c r="F181" s="113"/>
    </row>
    <row r="182" spans="1:6" x14ac:dyDescent="0.2">
      <c r="A182" s="115"/>
      <c r="B182" s="117"/>
      <c r="C182" s="113"/>
      <c r="D182" s="113"/>
      <c r="E182" s="113"/>
      <c r="F182" s="113"/>
    </row>
    <row r="183" spans="1:6" x14ac:dyDescent="0.2">
      <c r="A183" s="115"/>
      <c r="B183" s="117"/>
      <c r="C183" s="113"/>
      <c r="D183" s="113"/>
      <c r="E183" s="113"/>
      <c r="F183" s="113"/>
    </row>
    <row r="184" spans="1:6" x14ac:dyDescent="0.2">
      <c r="A184" s="115"/>
      <c r="B184" s="117"/>
      <c r="C184" s="113"/>
      <c r="D184" s="113"/>
      <c r="E184" s="113"/>
      <c r="F184" s="113"/>
    </row>
    <row r="185" spans="1:6" x14ac:dyDescent="0.2">
      <c r="A185" s="115"/>
      <c r="B185" s="117"/>
      <c r="C185" s="113"/>
      <c r="D185" s="113"/>
      <c r="E185" s="113"/>
      <c r="F185" s="113"/>
    </row>
    <row r="186" spans="1:6" x14ac:dyDescent="0.2">
      <c r="A186" s="115"/>
      <c r="B186" s="117"/>
      <c r="C186" s="113"/>
      <c r="D186" s="113"/>
      <c r="E186" s="113"/>
      <c r="F186" s="113"/>
    </row>
    <row r="187" spans="1:6" x14ac:dyDescent="0.2">
      <c r="A187" s="115"/>
      <c r="B187" s="117"/>
      <c r="C187" s="113"/>
      <c r="D187" s="113"/>
      <c r="E187" s="113"/>
      <c r="F187" s="113"/>
    </row>
    <row r="188" spans="1:6" x14ac:dyDescent="0.2">
      <c r="A188" s="115"/>
      <c r="B188" s="117"/>
      <c r="C188" s="113"/>
      <c r="D188" s="113"/>
      <c r="E188" s="113"/>
      <c r="F188" s="113"/>
    </row>
    <row r="189" spans="1:6" x14ac:dyDescent="0.2">
      <c r="A189" s="115"/>
      <c r="B189" s="117"/>
      <c r="C189" s="113"/>
      <c r="D189" s="113"/>
      <c r="E189" s="113"/>
      <c r="F189" s="113"/>
    </row>
    <row r="190" spans="1:6" x14ac:dyDescent="0.2">
      <c r="A190" s="115"/>
      <c r="B190" s="117"/>
      <c r="C190" s="113"/>
      <c r="D190" s="113"/>
      <c r="E190" s="113"/>
      <c r="F190" s="113"/>
    </row>
    <row r="191" spans="1:6" x14ac:dyDescent="0.2">
      <c r="A191" s="115"/>
      <c r="B191" s="117"/>
      <c r="C191" s="113"/>
      <c r="D191" s="113"/>
      <c r="E191" s="113"/>
      <c r="F191" s="113"/>
    </row>
    <row r="192" spans="1:6" x14ac:dyDescent="0.2">
      <c r="A192" s="115"/>
      <c r="B192" s="117"/>
      <c r="C192" s="113"/>
      <c r="D192" s="113"/>
      <c r="E192" s="113"/>
      <c r="F192" s="113"/>
    </row>
    <row r="193" spans="1:6" x14ac:dyDescent="0.2">
      <c r="A193" s="115"/>
      <c r="B193" s="117"/>
      <c r="C193" s="113"/>
      <c r="D193" s="113"/>
      <c r="E193" s="113"/>
      <c r="F193" s="113"/>
    </row>
    <row r="194" spans="1:6" x14ac:dyDescent="0.2">
      <c r="A194" s="115"/>
      <c r="B194" s="117"/>
      <c r="C194" s="113"/>
      <c r="D194" s="113"/>
      <c r="E194" s="113"/>
      <c r="F194" s="113"/>
    </row>
    <row r="195" spans="1:6" x14ac:dyDescent="0.2">
      <c r="A195" s="115"/>
      <c r="B195" s="117"/>
      <c r="C195" s="113"/>
      <c r="D195" s="113"/>
      <c r="E195" s="113"/>
      <c r="F195" s="113"/>
    </row>
    <row r="196" spans="1:6" x14ac:dyDescent="0.2">
      <c r="A196" s="115"/>
      <c r="B196" s="117"/>
      <c r="C196" s="113"/>
      <c r="D196" s="113"/>
      <c r="E196" s="113"/>
      <c r="F196" s="113"/>
    </row>
    <row r="197" spans="1:6" x14ac:dyDescent="0.2">
      <c r="A197" s="115"/>
      <c r="B197" s="117"/>
      <c r="C197" s="113"/>
      <c r="D197" s="113"/>
      <c r="E197" s="113"/>
      <c r="F197" s="113"/>
    </row>
    <row r="198" spans="1:6" x14ac:dyDescent="0.2">
      <c r="A198" s="115"/>
      <c r="B198" s="117"/>
      <c r="C198" s="113"/>
      <c r="D198" s="113"/>
      <c r="E198" s="113"/>
      <c r="F198" s="113"/>
    </row>
    <row r="199" spans="1:6" x14ac:dyDescent="0.2">
      <c r="A199" s="115"/>
      <c r="B199" s="117"/>
      <c r="C199" s="113"/>
      <c r="D199" s="113"/>
      <c r="E199" s="113"/>
      <c r="F199" s="113"/>
    </row>
    <row r="200" spans="1:6" x14ac:dyDescent="0.2">
      <c r="A200" s="115"/>
      <c r="B200" s="117"/>
      <c r="C200" s="113"/>
      <c r="D200" s="113"/>
      <c r="E200" s="113"/>
      <c r="F200" s="113"/>
    </row>
    <row r="201" spans="1:6" x14ac:dyDescent="0.2">
      <c r="A201" s="115"/>
      <c r="B201" s="117"/>
      <c r="C201" s="113"/>
      <c r="D201" s="113"/>
      <c r="E201" s="113"/>
      <c r="F201" s="113"/>
    </row>
    <row r="202" spans="1:6" x14ac:dyDescent="0.2">
      <c r="A202" s="115"/>
      <c r="B202" s="117"/>
      <c r="C202" s="113"/>
      <c r="D202" s="113"/>
      <c r="E202" s="113"/>
      <c r="F202" s="113"/>
    </row>
    <row r="203" spans="1:6" x14ac:dyDescent="0.2">
      <c r="A203" s="115"/>
      <c r="B203" s="117"/>
      <c r="C203" s="113"/>
      <c r="D203" s="113"/>
      <c r="E203" s="113"/>
      <c r="F203" s="113"/>
    </row>
    <row r="204" spans="1:6" x14ac:dyDescent="0.2">
      <c r="A204" s="115"/>
      <c r="B204" s="117"/>
      <c r="C204" s="113"/>
      <c r="D204" s="113"/>
      <c r="E204" s="113"/>
      <c r="F204" s="113"/>
    </row>
    <row r="205" spans="1:6" x14ac:dyDescent="0.2">
      <c r="A205" s="115"/>
      <c r="B205" s="117"/>
      <c r="C205" s="113"/>
      <c r="D205" s="113"/>
      <c r="E205" s="113"/>
      <c r="F205" s="113"/>
    </row>
    <row r="206" spans="1:6" x14ac:dyDescent="0.2">
      <c r="A206" s="115"/>
      <c r="B206" s="117"/>
      <c r="C206" s="113"/>
      <c r="D206" s="113"/>
      <c r="E206" s="113"/>
      <c r="F206" s="113"/>
    </row>
    <row r="207" spans="1:6" x14ac:dyDescent="0.2">
      <c r="A207" s="115"/>
      <c r="B207" s="117"/>
      <c r="C207" s="113"/>
      <c r="D207" s="113"/>
      <c r="E207" s="113"/>
      <c r="F207" s="113"/>
    </row>
    <row r="208" spans="1:6" x14ac:dyDescent="0.2">
      <c r="A208" s="54"/>
      <c r="B208" s="55"/>
      <c r="C208" s="56"/>
      <c r="D208" s="56"/>
      <c r="E208" s="56"/>
      <c r="F208" s="56"/>
    </row>
    <row r="209" spans="1:6" x14ac:dyDescent="0.2">
      <c r="A209" s="54"/>
      <c r="B209" s="55"/>
      <c r="C209" s="56"/>
      <c r="D209" s="56"/>
      <c r="E209" s="56"/>
      <c r="F209" s="56"/>
    </row>
    <row r="210" spans="1:6" x14ac:dyDescent="0.2">
      <c r="A210" s="54"/>
      <c r="B210" s="55"/>
      <c r="C210" s="56"/>
      <c r="D210" s="56"/>
      <c r="E210" s="56"/>
      <c r="F210" s="56"/>
    </row>
    <row r="211" spans="1:6" x14ac:dyDescent="0.2">
      <c r="A211" s="54"/>
      <c r="B211" s="55"/>
      <c r="C211" s="56"/>
      <c r="D211" s="56"/>
      <c r="E211" s="56"/>
      <c r="F211" s="56"/>
    </row>
    <row r="212" spans="1:6" x14ac:dyDescent="0.2">
      <c r="A212" s="54"/>
      <c r="B212" s="55"/>
      <c r="C212" s="56"/>
      <c r="D212" s="56"/>
      <c r="E212" s="56"/>
      <c r="F212" s="56"/>
    </row>
    <row r="213" spans="1:6" x14ac:dyDescent="0.2">
      <c r="A213" s="54"/>
      <c r="B213" s="55"/>
      <c r="C213" s="56"/>
      <c r="D213" s="56"/>
      <c r="E213" s="56"/>
      <c r="F213" s="56"/>
    </row>
    <row r="214" spans="1:6" x14ac:dyDescent="0.2">
      <c r="A214" s="54"/>
      <c r="B214" s="55"/>
      <c r="C214" s="56"/>
      <c r="D214" s="56"/>
      <c r="E214" s="56"/>
      <c r="F214" s="56"/>
    </row>
    <row r="215" spans="1:6" x14ac:dyDescent="0.2">
      <c r="A215" s="54"/>
      <c r="B215" s="55"/>
      <c r="C215" s="56"/>
      <c r="D215" s="56"/>
      <c r="E215" s="56"/>
      <c r="F215" s="56"/>
    </row>
    <row r="216" spans="1:6" x14ac:dyDescent="0.2">
      <c r="A216" s="54"/>
      <c r="B216" s="55"/>
      <c r="C216" s="56"/>
      <c r="D216" s="56"/>
      <c r="E216" s="56"/>
      <c r="F216" s="56"/>
    </row>
    <row r="217" spans="1:6" x14ac:dyDescent="0.2">
      <c r="A217" s="54"/>
      <c r="B217" s="55"/>
      <c r="C217" s="56"/>
      <c r="D217" s="56"/>
      <c r="E217" s="56"/>
      <c r="F217" s="56"/>
    </row>
    <row r="218" spans="1:6" x14ac:dyDescent="0.2">
      <c r="A218" s="54"/>
      <c r="B218" s="55"/>
      <c r="C218" s="56"/>
      <c r="D218" s="56"/>
      <c r="E218" s="56"/>
      <c r="F218" s="56"/>
    </row>
    <row r="219" spans="1:6" x14ac:dyDescent="0.2">
      <c r="A219" s="54"/>
      <c r="B219" s="55"/>
      <c r="C219" s="56"/>
      <c r="D219" s="56"/>
      <c r="E219" s="56"/>
      <c r="F219" s="56"/>
    </row>
    <row r="220" spans="1:6" x14ac:dyDescent="0.2">
      <c r="A220" s="54"/>
      <c r="B220" s="55"/>
      <c r="C220" s="56"/>
      <c r="D220" s="56"/>
      <c r="E220" s="56"/>
      <c r="F220" s="56"/>
    </row>
    <row r="221" spans="1:6" x14ac:dyDescent="0.2">
      <c r="A221" s="54"/>
      <c r="B221" s="55"/>
      <c r="C221" s="56"/>
      <c r="D221" s="56"/>
      <c r="E221" s="56"/>
      <c r="F221" s="56"/>
    </row>
    <row r="222" spans="1:6" x14ac:dyDescent="0.2">
      <c r="A222" s="54"/>
      <c r="B222" s="55"/>
      <c r="C222" s="56"/>
      <c r="D222" s="56"/>
      <c r="E222" s="56"/>
      <c r="F222" s="56"/>
    </row>
    <row r="223" spans="1:6" x14ac:dyDescent="0.2">
      <c r="A223" s="54"/>
      <c r="B223" s="55"/>
      <c r="C223" s="56"/>
      <c r="D223" s="56"/>
      <c r="E223" s="56"/>
      <c r="F223" s="56"/>
    </row>
    <row r="224" spans="1:6" x14ac:dyDescent="0.2">
      <c r="A224" s="54"/>
      <c r="B224" s="55"/>
      <c r="C224" s="56"/>
      <c r="D224" s="56"/>
      <c r="E224" s="56"/>
      <c r="F224" s="56"/>
    </row>
    <row r="225" spans="1:6" x14ac:dyDescent="0.2">
      <c r="A225" s="54"/>
      <c r="B225" s="55"/>
      <c r="C225" s="56"/>
      <c r="D225" s="56"/>
      <c r="E225" s="56"/>
      <c r="F225" s="56"/>
    </row>
    <row r="226" spans="1:6" x14ac:dyDescent="0.2">
      <c r="A226" s="54"/>
      <c r="B226" s="55"/>
      <c r="C226" s="56"/>
      <c r="D226" s="56"/>
      <c r="E226" s="56"/>
      <c r="F226" s="56"/>
    </row>
    <row r="227" spans="1:6" x14ac:dyDescent="0.2">
      <c r="A227" s="54"/>
      <c r="B227" s="55"/>
      <c r="C227" s="56"/>
      <c r="D227" s="56"/>
      <c r="E227" s="56"/>
      <c r="F227" s="56"/>
    </row>
    <row r="228" spans="1:6" x14ac:dyDescent="0.2">
      <c r="A228" s="54"/>
      <c r="B228" s="55"/>
      <c r="C228" s="56"/>
      <c r="D228" s="56"/>
      <c r="E228" s="56"/>
      <c r="F228" s="56"/>
    </row>
    <row r="229" spans="1:6" x14ac:dyDescent="0.2">
      <c r="A229" s="54"/>
      <c r="B229" s="55"/>
      <c r="C229" s="56"/>
      <c r="D229" s="56"/>
      <c r="E229" s="56"/>
      <c r="F229" s="56"/>
    </row>
    <row r="230" spans="1:6" x14ac:dyDescent="0.2">
      <c r="A230" s="54"/>
      <c r="B230" s="55"/>
      <c r="C230" s="56"/>
      <c r="D230" s="56"/>
      <c r="E230" s="56"/>
      <c r="F230" s="56"/>
    </row>
    <row r="231" spans="1:6" x14ac:dyDescent="0.2">
      <c r="A231" s="54"/>
      <c r="B231" s="55"/>
      <c r="C231" s="56"/>
      <c r="D231" s="56"/>
      <c r="E231" s="56"/>
      <c r="F231" s="56"/>
    </row>
    <row r="232" spans="1:6" x14ac:dyDescent="0.2">
      <c r="A232" s="54"/>
      <c r="B232" s="55"/>
      <c r="C232" s="56"/>
      <c r="D232" s="56"/>
      <c r="E232" s="56"/>
      <c r="F232" s="56"/>
    </row>
    <row r="233" spans="1:6" x14ac:dyDescent="0.2">
      <c r="A233" s="54"/>
      <c r="B233" s="55"/>
      <c r="C233" s="56"/>
      <c r="D233" s="56"/>
      <c r="E233" s="56"/>
      <c r="F233" s="56"/>
    </row>
    <row r="234" spans="1:6" x14ac:dyDescent="0.2">
      <c r="A234" s="54"/>
      <c r="B234" s="55"/>
      <c r="C234" s="56"/>
      <c r="D234" s="56"/>
      <c r="E234" s="56"/>
      <c r="F234" s="56"/>
    </row>
    <row r="235" spans="1:6" x14ac:dyDescent="0.2">
      <c r="A235" s="54"/>
      <c r="B235" s="55"/>
      <c r="C235" s="56"/>
      <c r="D235" s="56"/>
      <c r="E235" s="56"/>
      <c r="F235" s="56"/>
    </row>
    <row r="236" spans="1:6" x14ac:dyDescent="0.2">
      <c r="A236" s="54"/>
      <c r="B236" s="55"/>
      <c r="C236" s="56"/>
      <c r="D236" s="56"/>
      <c r="E236" s="56"/>
      <c r="F236" s="56"/>
    </row>
    <row r="237" spans="1:6" x14ac:dyDescent="0.2">
      <c r="A237" s="54"/>
      <c r="B237" s="55"/>
      <c r="C237" s="56"/>
      <c r="D237" s="56"/>
      <c r="E237" s="56"/>
      <c r="F237" s="56"/>
    </row>
    <row r="238" spans="1:6" x14ac:dyDescent="0.2">
      <c r="A238" s="54"/>
      <c r="B238" s="55"/>
      <c r="C238" s="56"/>
      <c r="D238" s="56"/>
      <c r="E238" s="56"/>
      <c r="F238" s="56"/>
    </row>
    <row r="239" spans="1:6" x14ac:dyDescent="0.2">
      <c r="A239" s="54"/>
      <c r="B239" s="55"/>
      <c r="C239" s="56"/>
      <c r="D239" s="56"/>
      <c r="E239" s="56"/>
      <c r="F239" s="56"/>
    </row>
    <row r="240" spans="1:6" x14ac:dyDescent="0.2">
      <c r="A240" s="54"/>
      <c r="B240" s="55"/>
      <c r="C240" s="56"/>
      <c r="D240" s="56"/>
      <c r="E240" s="56"/>
      <c r="F240" s="56"/>
    </row>
    <row r="241" spans="1:6" x14ac:dyDescent="0.2">
      <c r="A241" s="54"/>
      <c r="B241" s="55"/>
      <c r="C241" s="56"/>
      <c r="D241" s="56"/>
      <c r="E241" s="56"/>
      <c r="F241" s="56"/>
    </row>
    <row r="242" spans="1:6" x14ac:dyDescent="0.2">
      <c r="A242" s="54"/>
      <c r="B242" s="55"/>
      <c r="C242" s="56"/>
      <c r="D242" s="56"/>
      <c r="E242" s="56"/>
      <c r="F242" s="56"/>
    </row>
    <row r="243" spans="1:6" x14ac:dyDescent="0.2">
      <c r="A243" s="54"/>
      <c r="B243" s="55"/>
      <c r="C243" s="56"/>
      <c r="D243" s="56"/>
      <c r="E243" s="56"/>
      <c r="F243" s="56"/>
    </row>
    <row r="244" spans="1:6" x14ac:dyDescent="0.2">
      <c r="A244" s="54"/>
      <c r="B244" s="55"/>
      <c r="C244" s="56"/>
      <c r="D244" s="56"/>
      <c r="E244" s="56"/>
      <c r="F244" s="56"/>
    </row>
    <row r="245" spans="1:6" x14ac:dyDescent="0.2">
      <c r="A245" s="54"/>
      <c r="B245" s="55"/>
      <c r="C245" s="56"/>
      <c r="D245" s="56"/>
      <c r="E245" s="56"/>
      <c r="F245" s="56"/>
    </row>
    <row r="246" spans="1:6" x14ac:dyDescent="0.2">
      <c r="A246" s="54"/>
      <c r="B246" s="55"/>
      <c r="C246" s="56"/>
      <c r="D246" s="56"/>
      <c r="E246" s="56"/>
      <c r="F246" s="56"/>
    </row>
    <row r="247" spans="1:6" x14ac:dyDescent="0.2">
      <c r="A247" s="54"/>
      <c r="B247" s="55"/>
      <c r="C247" s="56"/>
      <c r="D247" s="56"/>
      <c r="E247" s="56"/>
      <c r="F247" s="56"/>
    </row>
    <row r="248" spans="1:6" x14ac:dyDescent="0.2">
      <c r="A248" s="54"/>
      <c r="B248" s="55"/>
      <c r="C248" s="56"/>
      <c r="D248" s="56"/>
      <c r="E248" s="56"/>
      <c r="F248" s="56"/>
    </row>
    <row r="249" spans="1:6" x14ac:dyDescent="0.2">
      <c r="A249" s="54"/>
      <c r="B249" s="55"/>
      <c r="C249" s="56"/>
      <c r="D249" s="56"/>
      <c r="E249" s="56"/>
      <c r="F249" s="56"/>
    </row>
    <row r="250" spans="1:6" x14ac:dyDescent="0.2">
      <c r="A250" s="54"/>
      <c r="B250" s="55"/>
      <c r="C250" s="56"/>
      <c r="D250" s="56"/>
      <c r="E250" s="56"/>
      <c r="F250" s="56"/>
    </row>
    <row r="251" spans="1:6" x14ac:dyDescent="0.2">
      <c r="A251" s="54"/>
      <c r="B251" s="55"/>
      <c r="C251" s="56"/>
      <c r="D251" s="56"/>
      <c r="E251" s="56"/>
      <c r="F251" s="56"/>
    </row>
    <row r="252" spans="1:6" x14ac:dyDescent="0.2">
      <c r="A252" s="54"/>
      <c r="B252" s="55"/>
      <c r="C252" s="56"/>
      <c r="D252" s="56"/>
      <c r="E252" s="56"/>
      <c r="F252" s="56"/>
    </row>
    <row r="253" spans="1:6" x14ac:dyDescent="0.2">
      <c r="A253" s="54"/>
      <c r="B253" s="55"/>
      <c r="C253" s="56"/>
      <c r="D253" s="56"/>
      <c r="E253" s="56"/>
      <c r="F253" s="56"/>
    </row>
    <row r="254" spans="1:6" x14ac:dyDescent="0.2">
      <c r="A254" s="54"/>
      <c r="B254" s="55"/>
      <c r="C254" s="56"/>
      <c r="D254" s="56"/>
      <c r="E254" s="56"/>
      <c r="F254" s="56"/>
    </row>
    <row r="255" spans="1:6" x14ac:dyDescent="0.2">
      <c r="A255" s="54"/>
      <c r="B255" s="55"/>
      <c r="C255" s="56"/>
      <c r="D255" s="56"/>
      <c r="E255" s="56"/>
      <c r="F255" s="56"/>
    </row>
    <row r="256" spans="1:6" x14ac:dyDescent="0.2">
      <c r="A256" s="54"/>
      <c r="B256" s="55"/>
      <c r="C256" s="56"/>
      <c r="D256" s="56"/>
      <c r="E256" s="56"/>
      <c r="F256" s="56"/>
    </row>
    <row r="257" spans="1:6" x14ac:dyDescent="0.2">
      <c r="A257" s="54"/>
      <c r="B257" s="55"/>
      <c r="C257" s="56"/>
      <c r="D257" s="56"/>
      <c r="E257" s="56"/>
      <c r="F257" s="56"/>
    </row>
    <row r="258" spans="1:6" x14ac:dyDescent="0.2">
      <c r="A258" s="54"/>
      <c r="B258" s="55"/>
      <c r="C258" s="56"/>
      <c r="D258" s="56"/>
      <c r="E258" s="56"/>
      <c r="F258" s="56"/>
    </row>
    <row r="259" spans="1:6" x14ac:dyDescent="0.2">
      <c r="A259" s="54"/>
      <c r="B259" s="55"/>
      <c r="C259" s="56"/>
      <c r="D259" s="56"/>
      <c r="E259" s="56"/>
      <c r="F259" s="56"/>
    </row>
    <row r="260" spans="1:6" x14ac:dyDescent="0.2">
      <c r="A260" s="54"/>
      <c r="B260" s="55"/>
      <c r="C260" s="56"/>
      <c r="D260" s="56"/>
      <c r="E260" s="56"/>
      <c r="F260" s="56"/>
    </row>
    <row r="261" spans="1:6" x14ac:dyDescent="0.2">
      <c r="A261" s="54"/>
      <c r="B261" s="55"/>
      <c r="C261" s="56"/>
      <c r="D261" s="56"/>
      <c r="E261" s="56"/>
      <c r="F261" s="56"/>
    </row>
    <row r="262" spans="1:6" x14ac:dyDescent="0.2">
      <c r="A262" s="54"/>
      <c r="B262" s="55"/>
      <c r="C262" s="56"/>
      <c r="D262" s="56"/>
      <c r="E262" s="56"/>
      <c r="F262" s="56"/>
    </row>
    <row r="263" spans="1:6" x14ac:dyDescent="0.2">
      <c r="A263" s="54"/>
      <c r="B263" s="55"/>
      <c r="C263" s="56"/>
      <c r="D263" s="56"/>
      <c r="E263" s="56"/>
      <c r="F263" s="56"/>
    </row>
    <row r="264" spans="1:6" x14ac:dyDescent="0.2">
      <c r="A264" s="54"/>
      <c r="B264" s="55"/>
      <c r="C264" s="56"/>
      <c r="D264" s="56"/>
      <c r="E264" s="56"/>
      <c r="F264" s="56"/>
    </row>
    <row r="265" spans="1:6" x14ac:dyDescent="0.2">
      <c r="A265" s="54"/>
      <c r="B265" s="55"/>
      <c r="C265" s="56"/>
      <c r="D265" s="56"/>
      <c r="E265" s="56"/>
      <c r="F265" s="56"/>
    </row>
    <row r="266" spans="1:6" x14ac:dyDescent="0.2">
      <c r="A266" s="54"/>
      <c r="B266" s="55"/>
      <c r="C266" s="56"/>
      <c r="D266" s="56"/>
      <c r="E266" s="56"/>
      <c r="F266" s="56"/>
    </row>
    <row r="267" spans="1:6" x14ac:dyDescent="0.2">
      <c r="A267" s="54"/>
      <c r="B267" s="55"/>
      <c r="C267" s="56"/>
      <c r="D267" s="56"/>
      <c r="E267" s="56"/>
      <c r="F267" s="56"/>
    </row>
    <row r="268" spans="1:6" x14ac:dyDescent="0.2">
      <c r="A268" s="54"/>
      <c r="B268" s="55"/>
      <c r="C268" s="56"/>
      <c r="D268" s="56"/>
      <c r="E268" s="56"/>
      <c r="F268" s="56"/>
    </row>
    <row r="269" spans="1:6" x14ac:dyDescent="0.2">
      <c r="A269" s="54"/>
      <c r="B269" s="55"/>
      <c r="C269" s="56"/>
      <c r="D269" s="56"/>
      <c r="E269" s="56"/>
      <c r="F269" s="56"/>
    </row>
    <row r="270" spans="1:6" x14ac:dyDescent="0.2">
      <c r="A270" s="54"/>
      <c r="B270" s="55"/>
      <c r="C270" s="56"/>
      <c r="D270" s="56"/>
      <c r="E270" s="56"/>
      <c r="F270" s="56"/>
    </row>
    <row r="271" spans="1:6" x14ac:dyDescent="0.2">
      <c r="A271" s="54"/>
      <c r="B271" s="55"/>
      <c r="C271" s="56"/>
      <c r="D271" s="56"/>
      <c r="E271" s="56"/>
      <c r="F271" s="56"/>
    </row>
    <row r="272" spans="1:6" x14ac:dyDescent="0.2">
      <c r="A272" s="54"/>
      <c r="B272" s="55"/>
      <c r="C272" s="56"/>
      <c r="D272" s="56"/>
      <c r="E272" s="56"/>
      <c r="F272" s="56"/>
    </row>
    <row r="273" spans="1:6" x14ac:dyDescent="0.2">
      <c r="A273" s="54"/>
      <c r="B273" s="55"/>
      <c r="C273" s="56"/>
      <c r="D273" s="56"/>
      <c r="E273" s="56"/>
      <c r="F273" s="56"/>
    </row>
    <row r="274" spans="1:6" x14ac:dyDescent="0.2">
      <c r="A274" s="54"/>
      <c r="B274" s="55"/>
      <c r="C274" s="56"/>
      <c r="D274" s="56"/>
      <c r="E274" s="56"/>
      <c r="F274" s="56"/>
    </row>
    <row r="275" spans="1:6" x14ac:dyDescent="0.2">
      <c r="A275" s="54"/>
      <c r="B275" s="55"/>
      <c r="C275" s="56"/>
      <c r="D275" s="56"/>
      <c r="E275" s="56"/>
      <c r="F275" s="56"/>
    </row>
    <row r="276" spans="1:6" x14ac:dyDescent="0.2">
      <c r="A276" s="54"/>
      <c r="B276" s="55"/>
      <c r="C276" s="56"/>
      <c r="D276" s="56"/>
      <c r="E276" s="56"/>
      <c r="F276" s="56"/>
    </row>
    <row r="277" spans="1:6" x14ac:dyDescent="0.2">
      <c r="A277" s="54"/>
      <c r="B277" s="55"/>
      <c r="C277" s="56"/>
      <c r="D277" s="56"/>
      <c r="E277" s="56"/>
      <c r="F277" s="56"/>
    </row>
    <row r="278" spans="1:6" x14ac:dyDescent="0.2">
      <c r="A278" s="54"/>
      <c r="B278" s="55"/>
      <c r="C278" s="56"/>
      <c r="D278" s="56"/>
      <c r="E278" s="56"/>
      <c r="F278" s="56"/>
    </row>
    <row r="279" spans="1:6" x14ac:dyDescent="0.2">
      <c r="A279" s="54"/>
      <c r="B279" s="55"/>
      <c r="C279" s="56"/>
      <c r="D279" s="56"/>
      <c r="E279" s="56"/>
      <c r="F279" s="56"/>
    </row>
    <row r="280" spans="1:6" x14ac:dyDescent="0.2">
      <c r="A280" s="54"/>
      <c r="B280" s="55"/>
      <c r="C280" s="56"/>
      <c r="D280" s="56"/>
      <c r="E280" s="56"/>
      <c r="F280" s="56"/>
    </row>
    <row r="281" spans="1:6" x14ac:dyDescent="0.2">
      <c r="A281" s="54"/>
      <c r="B281" s="55"/>
      <c r="C281" s="56"/>
      <c r="D281" s="56"/>
      <c r="E281" s="56"/>
      <c r="F281" s="56"/>
    </row>
    <row r="282" spans="1:6" x14ac:dyDescent="0.2">
      <c r="A282" s="54"/>
      <c r="B282" s="55"/>
      <c r="C282" s="56"/>
      <c r="D282" s="56"/>
      <c r="E282" s="56"/>
      <c r="F282" s="56"/>
    </row>
    <row r="283" spans="1:6" x14ac:dyDescent="0.2">
      <c r="A283" s="54"/>
      <c r="B283" s="55"/>
      <c r="C283" s="56"/>
      <c r="D283" s="56"/>
      <c r="E283" s="56"/>
      <c r="F283" s="56"/>
    </row>
    <row r="284" spans="1:6" x14ac:dyDescent="0.2">
      <c r="A284" s="54"/>
      <c r="B284" s="55"/>
      <c r="C284" s="56"/>
      <c r="D284" s="56"/>
      <c r="E284" s="56"/>
      <c r="F284" s="56"/>
    </row>
    <row r="285" spans="1:6" x14ac:dyDescent="0.2">
      <c r="A285" s="54"/>
      <c r="B285" s="55"/>
      <c r="C285" s="56"/>
      <c r="D285" s="56"/>
      <c r="E285" s="56"/>
      <c r="F285" s="56"/>
    </row>
    <row r="286" spans="1:6" x14ac:dyDescent="0.2">
      <c r="A286" s="54"/>
      <c r="B286" s="55"/>
      <c r="C286" s="56"/>
      <c r="D286" s="56"/>
      <c r="E286" s="56"/>
      <c r="F286" s="56"/>
    </row>
    <row r="287" spans="1:6" x14ac:dyDescent="0.2">
      <c r="A287" s="54"/>
      <c r="B287" s="55"/>
      <c r="C287" s="56"/>
      <c r="D287" s="56"/>
      <c r="E287" s="56"/>
      <c r="F287" s="56"/>
    </row>
    <row r="288" spans="1:6" x14ac:dyDescent="0.2">
      <c r="A288" s="54"/>
      <c r="B288" s="55"/>
      <c r="C288" s="56"/>
      <c r="D288" s="56"/>
      <c r="E288" s="56"/>
      <c r="F288" s="56"/>
    </row>
    <row r="289" spans="1:6" x14ac:dyDescent="0.2">
      <c r="A289" s="54"/>
      <c r="B289" s="55"/>
      <c r="C289" s="56"/>
      <c r="D289" s="56"/>
      <c r="E289" s="56"/>
      <c r="F289" s="56"/>
    </row>
    <row r="290" spans="1:6" x14ac:dyDescent="0.2">
      <c r="A290" s="54"/>
      <c r="B290" s="55"/>
      <c r="C290" s="56"/>
      <c r="D290" s="56"/>
      <c r="E290" s="56"/>
      <c r="F290" s="56"/>
    </row>
    <row r="291" spans="1:6" x14ac:dyDescent="0.2">
      <c r="A291" s="54"/>
      <c r="B291" s="55"/>
      <c r="C291" s="56"/>
      <c r="D291" s="56"/>
      <c r="E291" s="56"/>
      <c r="F291" s="56"/>
    </row>
    <row r="292" spans="1:6" x14ac:dyDescent="0.2">
      <c r="A292" s="54"/>
      <c r="B292" s="55"/>
      <c r="C292" s="56"/>
      <c r="D292" s="56"/>
      <c r="E292" s="56"/>
      <c r="F292" s="56"/>
    </row>
    <row r="293" spans="1:6" x14ac:dyDescent="0.2">
      <c r="A293" s="54"/>
      <c r="B293" s="55"/>
      <c r="C293" s="56"/>
      <c r="D293" s="56"/>
      <c r="E293" s="56"/>
      <c r="F293" s="56"/>
    </row>
    <row r="294" spans="1:6" x14ac:dyDescent="0.2">
      <c r="A294" s="54"/>
      <c r="B294" s="55"/>
      <c r="C294" s="56"/>
      <c r="D294" s="56"/>
      <c r="E294" s="56"/>
      <c r="F294" s="56"/>
    </row>
    <row r="295" spans="1:6" x14ac:dyDescent="0.2">
      <c r="A295" s="54"/>
      <c r="B295" s="55"/>
      <c r="C295" s="56"/>
      <c r="D295" s="56"/>
      <c r="E295" s="56"/>
      <c r="F295" s="56"/>
    </row>
    <row r="296" spans="1:6" x14ac:dyDescent="0.2">
      <c r="A296" s="54"/>
      <c r="B296" s="55"/>
      <c r="C296" s="56"/>
      <c r="D296" s="56"/>
      <c r="E296" s="56"/>
      <c r="F296" s="56"/>
    </row>
    <row r="297" spans="1:6" x14ac:dyDescent="0.2">
      <c r="A297" s="54"/>
      <c r="B297" s="55"/>
      <c r="C297" s="56"/>
      <c r="D297" s="56"/>
      <c r="E297" s="56"/>
      <c r="F297" s="56"/>
    </row>
    <row r="298" spans="1:6" x14ac:dyDescent="0.2">
      <c r="A298" s="54"/>
      <c r="B298" s="55"/>
      <c r="C298" s="56"/>
      <c r="D298" s="56"/>
      <c r="E298" s="56"/>
      <c r="F298" s="56"/>
    </row>
    <row r="299" spans="1:6" x14ac:dyDescent="0.2">
      <c r="A299" s="54"/>
      <c r="B299" s="55"/>
      <c r="C299" s="56"/>
      <c r="D299" s="56"/>
      <c r="E299" s="56"/>
      <c r="F299" s="56"/>
    </row>
    <row r="300" spans="1:6" x14ac:dyDescent="0.2">
      <c r="A300" s="54"/>
      <c r="B300" s="55"/>
      <c r="C300" s="56"/>
      <c r="D300" s="56"/>
      <c r="E300" s="56"/>
      <c r="F300" s="56"/>
    </row>
    <row r="301" spans="1:6" x14ac:dyDescent="0.2">
      <c r="A301" s="54"/>
      <c r="B301" s="55"/>
      <c r="C301" s="56"/>
      <c r="D301" s="56"/>
      <c r="E301" s="56"/>
      <c r="F301" s="56"/>
    </row>
    <row r="302" spans="1:6" x14ac:dyDescent="0.2">
      <c r="A302" s="54"/>
      <c r="B302" s="55"/>
      <c r="C302" s="56"/>
      <c r="D302" s="56"/>
      <c r="E302" s="56"/>
      <c r="F302" s="56"/>
    </row>
    <row r="303" spans="1:6" x14ac:dyDescent="0.2">
      <c r="A303" s="54"/>
      <c r="B303" s="55"/>
      <c r="C303" s="56"/>
      <c r="D303" s="56"/>
      <c r="E303" s="56"/>
      <c r="F303" s="56"/>
    </row>
    <row r="304" spans="1:6" x14ac:dyDescent="0.2">
      <c r="A304" s="54"/>
      <c r="B304" s="55"/>
      <c r="C304" s="56"/>
      <c r="D304" s="56"/>
      <c r="E304" s="56"/>
      <c r="F304" s="56"/>
    </row>
    <row r="305" spans="1:6" x14ac:dyDescent="0.2">
      <c r="A305" s="54"/>
      <c r="B305" s="55"/>
      <c r="C305" s="56"/>
      <c r="D305" s="56"/>
      <c r="E305" s="56"/>
      <c r="F305" s="56"/>
    </row>
    <row r="306" spans="1:6" x14ac:dyDescent="0.2">
      <c r="A306" s="54"/>
      <c r="B306" s="55"/>
      <c r="C306" s="56"/>
      <c r="D306" s="56"/>
      <c r="E306" s="56"/>
      <c r="F306" s="56"/>
    </row>
    <row r="307" spans="1:6" x14ac:dyDescent="0.2">
      <c r="A307" s="54"/>
      <c r="B307" s="55"/>
      <c r="C307" s="56"/>
      <c r="D307" s="56"/>
      <c r="E307" s="56"/>
      <c r="F307" s="56"/>
    </row>
    <row r="308" spans="1:6" x14ac:dyDescent="0.2">
      <c r="A308" s="54"/>
      <c r="B308" s="55"/>
      <c r="C308" s="56"/>
      <c r="D308" s="56"/>
      <c r="E308" s="56"/>
      <c r="F308" s="56"/>
    </row>
    <row r="309" spans="1:6" x14ac:dyDescent="0.2">
      <c r="A309" s="54"/>
      <c r="B309" s="55"/>
      <c r="C309" s="56"/>
      <c r="D309" s="56"/>
      <c r="E309" s="56"/>
      <c r="F309" s="56"/>
    </row>
    <row r="310" spans="1:6" x14ac:dyDescent="0.2">
      <c r="A310" s="54"/>
      <c r="B310" s="55"/>
      <c r="C310" s="56"/>
      <c r="D310" s="56"/>
      <c r="E310" s="56"/>
      <c r="F310" s="56"/>
    </row>
    <row r="311" spans="1:6" x14ac:dyDescent="0.2">
      <c r="A311" s="54"/>
      <c r="B311" s="55"/>
      <c r="C311" s="56"/>
      <c r="D311" s="56"/>
      <c r="E311" s="56"/>
      <c r="F311" s="56"/>
    </row>
    <row r="312" spans="1:6" x14ac:dyDescent="0.2">
      <c r="A312" s="54"/>
      <c r="B312" s="55"/>
      <c r="C312" s="56"/>
      <c r="D312" s="56"/>
      <c r="E312" s="56"/>
      <c r="F312" s="56"/>
    </row>
    <row r="313" spans="1:6" x14ac:dyDescent="0.2">
      <c r="A313" s="54"/>
      <c r="B313" s="55"/>
      <c r="C313" s="56"/>
      <c r="D313" s="56"/>
      <c r="E313" s="56"/>
      <c r="F313" s="56"/>
    </row>
    <row r="314" spans="1:6" x14ac:dyDescent="0.2">
      <c r="A314" s="54"/>
      <c r="B314" s="55"/>
      <c r="C314" s="56"/>
      <c r="D314" s="56"/>
      <c r="E314" s="56"/>
      <c r="F314" s="56"/>
    </row>
    <row r="315" spans="1:6" x14ac:dyDescent="0.2">
      <c r="A315" s="54"/>
      <c r="B315" s="55"/>
      <c r="C315" s="56"/>
      <c r="D315" s="56"/>
      <c r="E315" s="56"/>
      <c r="F315" s="56"/>
    </row>
    <row r="316" spans="1:6" x14ac:dyDescent="0.2">
      <c r="A316" s="54"/>
      <c r="B316" s="55"/>
      <c r="C316" s="56"/>
      <c r="D316" s="56"/>
      <c r="E316" s="56"/>
      <c r="F316" s="56"/>
    </row>
    <row r="317" spans="1:6" x14ac:dyDescent="0.2">
      <c r="A317" s="54"/>
      <c r="B317" s="55"/>
      <c r="C317" s="56"/>
      <c r="D317" s="56"/>
      <c r="E317" s="56"/>
      <c r="F317" s="56"/>
    </row>
    <row r="318" spans="1:6" x14ac:dyDescent="0.2">
      <c r="A318" s="54"/>
      <c r="B318" s="55"/>
      <c r="C318" s="56"/>
      <c r="D318" s="56"/>
      <c r="E318" s="56"/>
      <c r="F318" s="56"/>
    </row>
    <row r="319" spans="1:6" x14ac:dyDescent="0.2">
      <c r="A319" s="54"/>
      <c r="B319" s="55"/>
      <c r="C319" s="56"/>
      <c r="D319" s="56"/>
      <c r="E319" s="56"/>
      <c r="F319" s="56"/>
    </row>
    <row r="320" spans="1:6" x14ac:dyDescent="0.2">
      <c r="A320" s="54"/>
      <c r="B320" s="55"/>
      <c r="C320" s="56"/>
      <c r="D320" s="56"/>
      <c r="E320" s="56"/>
      <c r="F320" s="56"/>
    </row>
    <row r="321" spans="1:6" x14ac:dyDescent="0.2">
      <c r="A321" s="54"/>
      <c r="B321" s="55"/>
      <c r="C321" s="56"/>
      <c r="D321" s="56"/>
      <c r="E321" s="56"/>
      <c r="F321" s="56"/>
    </row>
    <row r="322" spans="1:6" x14ac:dyDescent="0.2">
      <c r="A322" s="54"/>
      <c r="B322" s="55"/>
      <c r="C322" s="56"/>
      <c r="D322" s="56"/>
      <c r="E322" s="56"/>
      <c r="F322" s="56"/>
    </row>
    <row r="323" spans="1:6" x14ac:dyDescent="0.2">
      <c r="A323" s="54"/>
      <c r="B323" s="55"/>
      <c r="C323" s="56"/>
      <c r="D323" s="56"/>
      <c r="E323" s="56"/>
      <c r="F323" s="56"/>
    </row>
    <row r="324" spans="1:6" x14ac:dyDescent="0.2">
      <c r="A324" s="54"/>
      <c r="B324" s="55"/>
      <c r="C324" s="56"/>
      <c r="D324" s="56"/>
      <c r="E324" s="56"/>
      <c r="F324" s="56"/>
    </row>
    <row r="325" spans="1:6" x14ac:dyDescent="0.2">
      <c r="A325" s="54"/>
      <c r="B325" s="55"/>
      <c r="C325" s="56"/>
      <c r="D325" s="56"/>
      <c r="E325" s="56"/>
      <c r="F325" s="56"/>
    </row>
    <row r="326" spans="1:6" x14ac:dyDescent="0.2">
      <c r="A326" s="54"/>
      <c r="B326" s="55"/>
      <c r="C326" s="56"/>
      <c r="D326" s="56"/>
      <c r="E326" s="56"/>
      <c r="F326" s="56"/>
    </row>
    <row r="327" spans="1:6" x14ac:dyDescent="0.2">
      <c r="A327" s="54"/>
      <c r="B327" s="55"/>
      <c r="C327" s="56"/>
      <c r="D327" s="56"/>
      <c r="E327" s="56"/>
      <c r="F327" s="56"/>
    </row>
    <row r="328" spans="1:6" x14ac:dyDescent="0.2">
      <c r="A328" s="54"/>
      <c r="B328" s="55"/>
      <c r="C328" s="56"/>
      <c r="D328" s="56"/>
      <c r="E328" s="56"/>
      <c r="F328" s="56"/>
    </row>
    <row r="329" spans="1:6" x14ac:dyDescent="0.2">
      <c r="A329" s="54"/>
      <c r="B329" s="55"/>
      <c r="C329" s="56"/>
      <c r="D329" s="56"/>
      <c r="E329" s="56"/>
      <c r="F329" s="56"/>
    </row>
    <row r="330" spans="1:6" x14ac:dyDescent="0.2">
      <c r="A330" s="54"/>
      <c r="B330" s="55"/>
      <c r="C330" s="56"/>
      <c r="D330" s="56"/>
      <c r="E330" s="56"/>
      <c r="F330" s="56"/>
    </row>
    <row r="331" spans="1:6" x14ac:dyDescent="0.2">
      <c r="A331" s="54"/>
      <c r="B331" s="55"/>
      <c r="C331" s="56"/>
      <c r="D331" s="56"/>
      <c r="E331" s="56"/>
      <c r="F331" s="56"/>
    </row>
    <row r="332" spans="1:6" x14ac:dyDescent="0.2">
      <c r="A332" s="54"/>
      <c r="B332" s="55"/>
      <c r="C332" s="56"/>
      <c r="D332" s="56"/>
      <c r="E332" s="56"/>
      <c r="F332" s="56"/>
    </row>
    <row r="333" spans="1:6" x14ac:dyDescent="0.2">
      <c r="A333" s="54"/>
      <c r="B333" s="55"/>
      <c r="C333" s="56"/>
      <c r="D333" s="56"/>
      <c r="E333" s="56"/>
      <c r="F333" s="56"/>
    </row>
    <row r="334" spans="1:6" x14ac:dyDescent="0.2">
      <c r="A334" s="54"/>
      <c r="B334" s="55"/>
      <c r="C334" s="56"/>
      <c r="D334" s="56"/>
      <c r="E334" s="56"/>
      <c r="F334" s="56"/>
    </row>
    <row r="335" spans="1:6" x14ac:dyDescent="0.2">
      <c r="A335" s="54"/>
      <c r="B335" s="55"/>
      <c r="C335" s="56"/>
      <c r="D335" s="56"/>
      <c r="E335" s="56"/>
      <c r="F335" s="56"/>
    </row>
    <row r="336" spans="1:6" x14ac:dyDescent="0.2">
      <c r="A336" s="54"/>
      <c r="B336" s="55"/>
      <c r="C336" s="56"/>
      <c r="D336" s="56"/>
      <c r="E336" s="56"/>
      <c r="F336" s="56"/>
    </row>
    <row r="337" spans="1:6" x14ac:dyDescent="0.2">
      <c r="A337" s="54"/>
      <c r="B337" s="55"/>
      <c r="C337" s="56"/>
      <c r="D337" s="56"/>
      <c r="E337" s="56"/>
      <c r="F337" s="56"/>
    </row>
    <row r="338" spans="1:6" x14ac:dyDescent="0.2">
      <c r="A338" s="54"/>
      <c r="B338" s="55"/>
      <c r="C338" s="56"/>
      <c r="D338" s="56"/>
      <c r="E338" s="56"/>
      <c r="F338" s="56"/>
    </row>
    <row r="339" spans="1:6" x14ac:dyDescent="0.2">
      <c r="A339" s="54"/>
      <c r="B339" s="55"/>
      <c r="C339" s="56"/>
      <c r="D339" s="56"/>
      <c r="E339" s="56"/>
      <c r="F339" s="56"/>
    </row>
    <row r="340" spans="1:6" x14ac:dyDescent="0.2">
      <c r="A340" s="54"/>
      <c r="B340" s="55"/>
      <c r="C340" s="56"/>
      <c r="D340" s="56"/>
      <c r="E340" s="56"/>
      <c r="F340" s="56"/>
    </row>
    <row r="341" spans="1:6" x14ac:dyDescent="0.2">
      <c r="A341" s="54"/>
      <c r="B341" s="55"/>
      <c r="C341" s="56"/>
      <c r="D341" s="56"/>
      <c r="E341" s="56"/>
      <c r="F341" s="56"/>
    </row>
    <row r="342" spans="1:6" x14ac:dyDescent="0.2">
      <c r="A342" s="54"/>
      <c r="B342" s="55"/>
      <c r="C342" s="56"/>
      <c r="D342" s="56"/>
      <c r="E342" s="56"/>
      <c r="F342" s="56"/>
    </row>
    <row r="343" spans="1:6" x14ac:dyDescent="0.2">
      <c r="A343" s="54"/>
      <c r="B343" s="55"/>
      <c r="C343" s="56"/>
      <c r="D343" s="56"/>
      <c r="E343" s="56"/>
      <c r="F343" s="56"/>
    </row>
    <row r="344" spans="1:6" x14ac:dyDescent="0.2">
      <c r="A344" s="54"/>
      <c r="B344" s="55"/>
      <c r="C344" s="56"/>
      <c r="D344" s="56"/>
      <c r="E344" s="56"/>
      <c r="F344" s="56"/>
    </row>
    <row r="345" spans="1:6" x14ac:dyDescent="0.2">
      <c r="A345" s="54"/>
      <c r="B345" s="55"/>
      <c r="C345" s="56"/>
      <c r="D345" s="56"/>
      <c r="E345" s="56"/>
      <c r="F345" s="56"/>
    </row>
    <row r="346" spans="1:6" x14ac:dyDescent="0.2">
      <c r="A346" s="54"/>
      <c r="B346" s="55"/>
      <c r="C346" s="56"/>
      <c r="D346" s="56"/>
      <c r="E346" s="56"/>
      <c r="F346" s="56"/>
    </row>
    <row r="347" spans="1:6" x14ac:dyDescent="0.2">
      <c r="A347" s="54"/>
      <c r="B347" s="55"/>
      <c r="C347" s="56"/>
      <c r="D347" s="56"/>
      <c r="E347" s="56"/>
      <c r="F347" s="56"/>
    </row>
    <row r="348" spans="1:6" x14ac:dyDescent="0.2">
      <c r="A348" s="54"/>
      <c r="B348" s="55"/>
      <c r="C348" s="56"/>
      <c r="D348" s="56"/>
      <c r="E348" s="56"/>
      <c r="F348" s="56"/>
    </row>
    <row r="349" spans="1:6" x14ac:dyDescent="0.2">
      <c r="A349" s="54"/>
      <c r="B349" s="55"/>
      <c r="C349" s="56"/>
      <c r="D349" s="56"/>
      <c r="E349" s="56"/>
      <c r="F349" s="56"/>
    </row>
    <row r="350" spans="1:6" x14ac:dyDescent="0.2">
      <c r="A350" s="54"/>
      <c r="B350" s="55"/>
      <c r="C350" s="56"/>
      <c r="D350" s="56"/>
      <c r="E350" s="56"/>
      <c r="F350" s="56"/>
    </row>
    <row r="351" spans="1:6" x14ac:dyDescent="0.2">
      <c r="A351" s="54"/>
      <c r="B351" s="55"/>
      <c r="C351" s="56"/>
      <c r="D351" s="56"/>
      <c r="E351" s="56"/>
      <c r="F351" s="56"/>
    </row>
    <row r="352" spans="1:6" x14ac:dyDescent="0.2">
      <c r="A352" s="54"/>
      <c r="B352" s="55"/>
      <c r="C352" s="56"/>
      <c r="D352" s="56"/>
      <c r="E352" s="56"/>
      <c r="F352" s="56"/>
    </row>
    <row r="353" spans="1:6" x14ac:dyDescent="0.2">
      <c r="A353" s="54"/>
      <c r="B353" s="55"/>
      <c r="C353" s="56"/>
      <c r="D353" s="56"/>
      <c r="E353" s="56"/>
      <c r="F353" s="56"/>
    </row>
    <row r="354" spans="1:6" x14ac:dyDescent="0.2">
      <c r="A354" s="54"/>
      <c r="B354" s="55"/>
      <c r="C354" s="56"/>
      <c r="D354" s="56"/>
      <c r="E354" s="56"/>
      <c r="F354" s="56"/>
    </row>
    <row r="355" spans="1:6" x14ac:dyDescent="0.2">
      <c r="A355" s="54"/>
      <c r="B355" s="55"/>
      <c r="C355" s="56"/>
      <c r="D355" s="56"/>
      <c r="E355" s="56"/>
      <c r="F355" s="56"/>
    </row>
    <row r="356" spans="1:6" x14ac:dyDescent="0.2">
      <c r="A356" s="54"/>
      <c r="B356" s="55"/>
      <c r="C356" s="56"/>
      <c r="D356" s="56"/>
      <c r="E356" s="56"/>
      <c r="F356" s="56"/>
    </row>
    <row r="357" spans="1:6" x14ac:dyDescent="0.2">
      <c r="A357" s="54"/>
      <c r="B357" s="55"/>
      <c r="C357" s="56"/>
      <c r="D357" s="56"/>
      <c r="E357" s="56"/>
      <c r="F357" s="56"/>
    </row>
    <row r="358" spans="1:6" x14ac:dyDescent="0.2">
      <c r="A358" s="54"/>
      <c r="B358" s="55"/>
      <c r="C358" s="56"/>
      <c r="D358" s="56"/>
      <c r="E358" s="56"/>
      <c r="F358" s="56"/>
    </row>
    <row r="359" spans="1:6" x14ac:dyDescent="0.2">
      <c r="A359" s="54"/>
      <c r="B359" s="55"/>
      <c r="C359" s="56"/>
      <c r="D359" s="56"/>
      <c r="E359" s="56"/>
      <c r="F359" s="56"/>
    </row>
    <row r="360" spans="1:6" x14ac:dyDescent="0.2">
      <c r="A360" s="54"/>
      <c r="B360" s="55"/>
      <c r="C360" s="56"/>
      <c r="D360" s="56"/>
      <c r="E360" s="56"/>
      <c r="F360" s="56"/>
    </row>
    <row r="361" spans="1:6" x14ac:dyDescent="0.2">
      <c r="A361" s="54"/>
      <c r="B361" s="55"/>
      <c r="C361" s="56"/>
      <c r="D361" s="56"/>
      <c r="E361" s="56"/>
      <c r="F361" s="56"/>
    </row>
    <row r="362" spans="1:6" x14ac:dyDescent="0.2">
      <c r="A362" s="54"/>
      <c r="B362" s="55"/>
      <c r="C362" s="56"/>
      <c r="D362" s="56"/>
      <c r="E362" s="56"/>
      <c r="F362" s="56"/>
    </row>
    <row r="363" spans="1:6" x14ac:dyDescent="0.2">
      <c r="A363" s="54"/>
      <c r="B363" s="55"/>
      <c r="C363" s="56"/>
      <c r="D363" s="56"/>
      <c r="E363" s="56"/>
      <c r="F363" s="56"/>
    </row>
    <row r="364" spans="1:6" x14ac:dyDescent="0.2">
      <c r="A364" s="54"/>
      <c r="B364" s="55"/>
      <c r="C364" s="56"/>
      <c r="D364" s="56"/>
      <c r="E364" s="56"/>
      <c r="F364" s="56"/>
    </row>
    <row r="365" spans="1:6" x14ac:dyDescent="0.2">
      <c r="A365" s="54"/>
      <c r="B365" s="55"/>
      <c r="C365" s="56"/>
      <c r="D365" s="56"/>
      <c r="E365" s="56"/>
      <c r="F365" s="56"/>
    </row>
    <row r="366" spans="1:6" x14ac:dyDescent="0.2">
      <c r="A366" s="54"/>
      <c r="B366" s="55"/>
      <c r="C366" s="56"/>
      <c r="D366" s="56"/>
      <c r="E366" s="56"/>
      <c r="F366" s="56"/>
    </row>
    <row r="367" spans="1:6" x14ac:dyDescent="0.2">
      <c r="A367" s="54"/>
      <c r="B367" s="55"/>
      <c r="C367" s="56"/>
      <c r="D367" s="56"/>
      <c r="E367" s="56"/>
      <c r="F367" s="56"/>
    </row>
    <row r="368" spans="1:6" x14ac:dyDescent="0.2">
      <c r="A368" s="54"/>
      <c r="B368" s="55"/>
      <c r="C368" s="56"/>
      <c r="D368" s="56"/>
      <c r="E368" s="56"/>
      <c r="F368" s="56"/>
    </row>
    <row r="369" spans="1:6" x14ac:dyDescent="0.2">
      <c r="A369" s="54"/>
      <c r="B369" s="55"/>
      <c r="C369" s="56"/>
      <c r="D369" s="56"/>
      <c r="E369" s="56"/>
      <c r="F369" s="56"/>
    </row>
    <row r="370" spans="1:6" x14ac:dyDescent="0.2">
      <c r="A370" s="54"/>
      <c r="B370" s="55"/>
      <c r="C370" s="56"/>
      <c r="D370" s="56"/>
      <c r="E370" s="56"/>
      <c r="F370" s="56"/>
    </row>
    <row r="371" spans="1:6" x14ac:dyDescent="0.2">
      <c r="A371" s="54"/>
      <c r="B371" s="55"/>
      <c r="C371" s="56"/>
      <c r="D371" s="56"/>
      <c r="E371" s="56"/>
      <c r="F371" s="56"/>
    </row>
    <row r="372" spans="1:6" x14ac:dyDescent="0.2">
      <c r="A372" s="54"/>
      <c r="B372" s="55"/>
      <c r="C372" s="56"/>
      <c r="D372" s="56"/>
      <c r="E372" s="56"/>
      <c r="F372" s="56"/>
    </row>
    <row r="373" spans="1:6" x14ac:dyDescent="0.2">
      <c r="A373" s="54"/>
      <c r="B373" s="55"/>
      <c r="C373" s="56"/>
      <c r="D373" s="56"/>
      <c r="E373" s="56"/>
      <c r="F373" s="56"/>
    </row>
    <row r="374" spans="1:6" x14ac:dyDescent="0.2">
      <c r="A374" s="54"/>
      <c r="B374" s="55"/>
      <c r="C374" s="56"/>
      <c r="D374" s="56"/>
      <c r="E374" s="56"/>
      <c r="F374" s="56"/>
    </row>
    <row r="375" spans="1:6" x14ac:dyDescent="0.2">
      <c r="A375" s="54"/>
      <c r="B375" s="55"/>
      <c r="C375" s="56"/>
      <c r="D375" s="56"/>
      <c r="E375" s="56"/>
      <c r="F375" s="56"/>
    </row>
    <row r="376" spans="1:6" x14ac:dyDescent="0.2">
      <c r="A376" s="54"/>
      <c r="B376" s="55"/>
      <c r="C376" s="56"/>
      <c r="D376" s="56"/>
      <c r="E376" s="56"/>
      <c r="F376" s="56"/>
    </row>
    <row r="377" spans="1:6" x14ac:dyDescent="0.2">
      <c r="A377" s="54"/>
      <c r="B377" s="55"/>
      <c r="C377" s="56"/>
      <c r="D377" s="56"/>
      <c r="E377" s="56"/>
      <c r="F377" s="56"/>
    </row>
    <row r="378" spans="1:6" x14ac:dyDescent="0.2">
      <c r="A378" s="54"/>
      <c r="B378" s="55"/>
      <c r="C378" s="56"/>
      <c r="D378" s="56"/>
      <c r="E378" s="56"/>
      <c r="F378" s="56"/>
    </row>
    <row r="379" spans="1:6" x14ac:dyDescent="0.2">
      <c r="A379" s="54"/>
      <c r="B379" s="55"/>
      <c r="C379" s="56"/>
      <c r="D379" s="56"/>
      <c r="E379" s="56"/>
      <c r="F379" s="56"/>
    </row>
    <row r="380" spans="1:6" x14ac:dyDescent="0.2">
      <c r="A380" s="54"/>
      <c r="B380" s="55"/>
      <c r="C380" s="56"/>
      <c r="D380" s="56"/>
      <c r="E380" s="56"/>
      <c r="F380" s="56"/>
    </row>
    <row r="381" spans="1:6" x14ac:dyDescent="0.2">
      <c r="A381" s="54"/>
      <c r="B381" s="55"/>
      <c r="C381" s="56"/>
      <c r="D381" s="56"/>
      <c r="E381" s="56"/>
      <c r="F381" s="56"/>
    </row>
    <row r="382" spans="1:6" x14ac:dyDescent="0.2">
      <c r="A382" s="54"/>
      <c r="B382" s="55"/>
      <c r="C382" s="56"/>
      <c r="D382" s="56"/>
      <c r="E382" s="56"/>
      <c r="F382" s="56"/>
    </row>
    <row r="383" spans="1:6" x14ac:dyDescent="0.2">
      <c r="A383" s="54"/>
      <c r="B383" s="55"/>
      <c r="C383" s="56"/>
      <c r="D383" s="56"/>
      <c r="E383" s="56"/>
      <c r="F383" s="56"/>
    </row>
    <row r="384" spans="1:6" x14ac:dyDescent="0.2">
      <c r="A384" s="54"/>
      <c r="B384" s="55"/>
      <c r="C384" s="56"/>
      <c r="D384" s="56"/>
      <c r="E384" s="56"/>
      <c r="F384" s="56"/>
    </row>
    <row r="385" spans="1:6" x14ac:dyDescent="0.2">
      <c r="A385" s="54"/>
      <c r="B385" s="55"/>
      <c r="C385" s="56"/>
      <c r="D385" s="56"/>
      <c r="E385" s="56"/>
      <c r="F385" s="56"/>
    </row>
    <row r="386" spans="1:6" x14ac:dyDescent="0.2">
      <c r="A386" s="54"/>
      <c r="B386" s="55"/>
      <c r="C386" s="56"/>
      <c r="D386" s="56"/>
      <c r="E386" s="56"/>
      <c r="F386" s="56"/>
    </row>
    <row r="387" spans="1:6" x14ac:dyDescent="0.2">
      <c r="A387" s="54"/>
      <c r="B387" s="55"/>
      <c r="C387" s="56"/>
      <c r="D387" s="56"/>
      <c r="E387" s="56"/>
      <c r="F387" s="56"/>
    </row>
    <row r="388" spans="1:6" x14ac:dyDescent="0.2">
      <c r="A388" s="54"/>
      <c r="B388" s="55"/>
      <c r="C388" s="56"/>
      <c r="D388" s="56"/>
      <c r="E388" s="56"/>
      <c r="F388" s="56"/>
    </row>
    <row r="389" spans="1:6" x14ac:dyDescent="0.2">
      <c r="A389" s="54"/>
      <c r="B389" s="55"/>
      <c r="C389" s="56"/>
      <c r="D389" s="56"/>
      <c r="E389" s="56"/>
      <c r="F389" s="56"/>
    </row>
    <row r="390" spans="1:6" x14ac:dyDescent="0.2">
      <c r="A390" s="54"/>
      <c r="B390" s="55"/>
      <c r="C390" s="56"/>
      <c r="D390" s="56"/>
      <c r="E390" s="56"/>
      <c r="F390" s="56"/>
    </row>
    <row r="391" spans="1:6" x14ac:dyDescent="0.2">
      <c r="A391" s="54"/>
      <c r="B391" s="55"/>
      <c r="C391" s="56"/>
      <c r="D391" s="56"/>
      <c r="E391" s="56"/>
      <c r="F391" s="56"/>
    </row>
    <row r="392" spans="1:6" x14ac:dyDescent="0.2">
      <c r="A392" s="54"/>
      <c r="B392" s="55"/>
      <c r="C392" s="56"/>
      <c r="D392" s="56"/>
      <c r="E392" s="56"/>
      <c r="F392" s="56"/>
    </row>
    <row r="393" spans="1:6" x14ac:dyDescent="0.2">
      <c r="A393" s="54"/>
      <c r="B393" s="55"/>
      <c r="C393" s="56"/>
      <c r="D393" s="56"/>
      <c r="E393" s="56"/>
      <c r="F393" s="56"/>
    </row>
    <row r="394" spans="1:6" x14ac:dyDescent="0.2">
      <c r="A394" s="54"/>
      <c r="B394" s="55"/>
      <c r="C394" s="56"/>
      <c r="D394" s="56"/>
      <c r="E394" s="56"/>
      <c r="F394" s="56"/>
    </row>
    <row r="395" spans="1:6" x14ac:dyDescent="0.2">
      <c r="A395" s="54"/>
      <c r="B395" s="55"/>
      <c r="C395" s="56"/>
      <c r="D395" s="56"/>
      <c r="E395" s="56"/>
      <c r="F395" s="56"/>
    </row>
    <row r="396" spans="1:6" x14ac:dyDescent="0.2">
      <c r="A396" s="54"/>
      <c r="B396" s="55"/>
      <c r="C396" s="56"/>
      <c r="D396" s="56"/>
      <c r="E396" s="56"/>
      <c r="F396" s="56"/>
    </row>
    <row r="397" spans="1:6" x14ac:dyDescent="0.2">
      <c r="A397" s="54"/>
      <c r="B397" s="55"/>
      <c r="C397" s="56"/>
      <c r="D397" s="56"/>
      <c r="E397" s="56"/>
      <c r="F397" s="56"/>
    </row>
    <row r="398" spans="1:6" x14ac:dyDescent="0.2">
      <c r="A398" s="54"/>
      <c r="B398" s="55"/>
      <c r="C398" s="56"/>
      <c r="D398" s="56"/>
      <c r="E398" s="56"/>
      <c r="F398" s="56"/>
    </row>
    <row r="399" spans="1:6" x14ac:dyDescent="0.2">
      <c r="A399" s="54"/>
      <c r="B399" s="55"/>
      <c r="C399" s="56"/>
      <c r="D399" s="56"/>
      <c r="E399" s="56"/>
      <c r="F399" s="56"/>
    </row>
    <row r="400" spans="1:6" x14ac:dyDescent="0.2">
      <c r="A400" s="54"/>
      <c r="B400" s="55"/>
      <c r="C400" s="56"/>
      <c r="D400" s="56"/>
      <c r="E400" s="56"/>
      <c r="F400" s="56"/>
    </row>
    <row r="401" spans="1:6" x14ac:dyDescent="0.2">
      <c r="A401" s="54"/>
      <c r="B401" s="55"/>
      <c r="C401" s="56"/>
      <c r="D401" s="56"/>
      <c r="E401" s="56"/>
      <c r="F401" s="56"/>
    </row>
    <row r="402" spans="1:6" x14ac:dyDescent="0.2">
      <c r="A402" s="54"/>
      <c r="B402" s="55"/>
      <c r="C402" s="56"/>
      <c r="D402" s="56"/>
      <c r="E402" s="56"/>
      <c r="F402" s="56"/>
    </row>
    <row r="403" spans="1:6" x14ac:dyDescent="0.2">
      <c r="A403" s="54"/>
      <c r="B403" s="55"/>
      <c r="C403" s="56"/>
      <c r="D403" s="56"/>
      <c r="E403" s="56"/>
      <c r="F403" s="56"/>
    </row>
    <row r="404" spans="1:6" x14ac:dyDescent="0.2">
      <c r="A404" s="54"/>
      <c r="B404" s="55"/>
      <c r="C404" s="56"/>
      <c r="D404" s="56"/>
      <c r="E404" s="56"/>
      <c r="F404" s="56"/>
    </row>
    <row r="405" spans="1:6" x14ac:dyDescent="0.2">
      <c r="A405" s="54"/>
      <c r="B405" s="55"/>
      <c r="C405" s="56"/>
      <c r="D405" s="56"/>
      <c r="E405" s="56"/>
      <c r="F405" s="56"/>
    </row>
    <row r="406" spans="1:6" x14ac:dyDescent="0.2">
      <c r="A406" s="54"/>
      <c r="B406" s="55"/>
      <c r="C406" s="56"/>
      <c r="D406" s="56"/>
      <c r="E406" s="56"/>
      <c r="F406" s="56"/>
    </row>
    <row r="407" spans="1:6" x14ac:dyDescent="0.2">
      <c r="A407" s="54"/>
      <c r="B407" s="55"/>
      <c r="C407" s="56"/>
      <c r="D407" s="56"/>
      <c r="E407" s="56"/>
      <c r="F407" s="56"/>
    </row>
    <row r="408" spans="1:6" x14ac:dyDescent="0.2">
      <c r="A408" s="54"/>
      <c r="B408" s="55"/>
      <c r="C408" s="56"/>
      <c r="D408" s="56"/>
      <c r="E408" s="56"/>
      <c r="F408" s="56"/>
    </row>
    <row r="409" spans="1:6" x14ac:dyDescent="0.2">
      <c r="A409" s="54"/>
      <c r="B409" s="55"/>
      <c r="C409" s="56"/>
      <c r="D409" s="56"/>
      <c r="E409" s="56"/>
      <c r="F409" s="56"/>
    </row>
    <row r="410" spans="1:6" x14ac:dyDescent="0.2">
      <c r="A410" s="54"/>
      <c r="B410" s="55"/>
      <c r="C410" s="56"/>
      <c r="D410" s="56"/>
      <c r="E410" s="56"/>
      <c r="F410" s="56"/>
    </row>
    <row r="411" spans="1:6" x14ac:dyDescent="0.2">
      <c r="A411" s="54"/>
      <c r="B411" s="55"/>
      <c r="C411" s="56"/>
      <c r="D411" s="56"/>
      <c r="E411" s="56"/>
      <c r="F411" s="56"/>
    </row>
    <row r="412" spans="1:6" x14ac:dyDescent="0.2">
      <c r="A412" s="54"/>
      <c r="B412" s="55"/>
      <c r="C412" s="56"/>
      <c r="D412" s="56"/>
      <c r="E412" s="56"/>
      <c r="F412" s="56"/>
    </row>
    <row r="413" spans="1:6" x14ac:dyDescent="0.2">
      <c r="A413" s="54"/>
      <c r="B413" s="55"/>
      <c r="C413" s="56"/>
      <c r="D413" s="56"/>
      <c r="E413" s="56"/>
      <c r="F413" s="56"/>
    </row>
    <row r="414" spans="1:6" x14ac:dyDescent="0.2">
      <c r="A414" s="54"/>
      <c r="B414" s="55"/>
      <c r="C414" s="56"/>
      <c r="D414" s="56"/>
      <c r="E414" s="56"/>
      <c r="F414" s="56"/>
    </row>
    <row r="415" spans="1:6" x14ac:dyDescent="0.2">
      <c r="A415" s="54"/>
      <c r="B415" s="55"/>
      <c r="C415" s="56"/>
      <c r="D415" s="56"/>
      <c r="E415" s="56"/>
      <c r="F415" s="56"/>
    </row>
    <row r="416" spans="1:6" x14ac:dyDescent="0.2">
      <c r="A416" s="54"/>
      <c r="B416" s="55"/>
      <c r="C416" s="56"/>
      <c r="D416" s="56"/>
      <c r="E416" s="56"/>
      <c r="F416" s="56"/>
    </row>
    <row r="417" spans="1:6" x14ac:dyDescent="0.2">
      <c r="A417" s="54"/>
      <c r="B417" s="55"/>
      <c r="C417" s="56"/>
      <c r="D417" s="56"/>
      <c r="E417" s="56"/>
      <c r="F417" s="56"/>
    </row>
    <row r="418" spans="1:6" x14ac:dyDescent="0.2">
      <c r="A418" s="54"/>
      <c r="B418" s="55"/>
      <c r="C418" s="56"/>
      <c r="D418" s="56"/>
      <c r="E418" s="56"/>
      <c r="F418" s="56"/>
    </row>
    <row r="419" spans="1:6" x14ac:dyDescent="0.2">
      <c r="A419" s="54"/>
      <c r="B419" s="55"/>
      <c r="C419" s="56"/>
      <c r="D419" s="56"/>
      <c r="E419" s="56"/>
      <c r="F419" s="56"/>
    </row>
    <row r="420" spans="1:6" x14ac:dyDescent="0.2">
      <c r="A420" s="54"/>
      <c r="B420" s="55"/>
      <c r="C420" s="56"/>
      <c r="D420" s="56"/>
      <c r="E420" s="56"/>
      <c r="F420" s="56"/>
    </row>
    <row r="421" spans="1:6" x14ac:dyDescent="0.2">
      <c r="A421" s="54"/>
      <c r="B421" s="55"/>
      <c r="C421" s="56"/>
      <c r="D421" s="56"/>
      <c r="E421" s="56"/>
      <c r="F421" s="56"/>
    </row>
    <row r="422" spans="1:6" x14ac:dyDescent="0.2">
      <c r="A422" s="54"/>
      <c r="B422" s="55"/>
      <c r="C422" s="56"/>
      <c r="D422" s="56"/>
      <c r="E422" s="56"/>
      <c r="F422" s="56"/>
    </row>
    <row r="423" spans="1:6" x14ac:dyDescent="0.2">
      <c r="A423" s="54"/>
      <c r="B423" s="55"/>
      <c r="C423" s="56"/>
      <c r="D423" s="56"/>
      <c r="E423" s="56"/>
      <c r="F423" s="56"/>
    </row>
    <row r="424" spans="1:6" x14ac:dyDescent="0.2">
      <c r="A424" s="54"/>
      <c r="B424" s="55"/>
      <c r="C424" s="56"/>
      <c r="D424" s="56"/>
      <c r="E424" s="56"/>
      <c r="F424" s="56"/>
    </row>
    <row r="425" spans="1:6" x14ac:dyDescent="0.2">
      <c r="A425" s="54"/>
      <c r="B425" s="55"/>
      <c r="C425" s="56"/>
      <c r="D425" s="56"/>
      <c r="E425" s="56"/>
      <c r="F425" s="56"/>
    </row>
    <row r="426" spans="1:6" x14ac:dyDescent="0.2">
      <c r="A426" s="54"/>
      <c r="B426" s="55"/>
      <c r="C426" s="56"/>
      <c r="D426" s="56"/>
      <c r="E426" s="56"/>
      <c r="F426" s="56"/>
    </row>
    <row r="427" spans="1:6" x14ac:dyDescent="0.2">
      <c r="A427" s="54"/>
      <c r="B427" s="55"/>
      <c r="C427" s="56"/>
      <c r="D427" s="56"/>
      <c r="E427" s="56"/>
      <c r="F427" s="56"/>
    </row>
    <row r="428" spans="1:6" x14ac:dyDescent="0.2">
      <c r="A428" s="54"/>
      <c r="B428" s="55"/>
      <c r="C428" s="56"/>
      <c r="D428" s="56"/>
      <c r="E428" s="56"/>
      <c r="F428" s="56"/>
    </row>
    <row r="429" spans="1:6" x14ac:dyDescent="0.2">
      <c r="A429" s="54"/>
      <c r="B429" s="55"/>
      <c r="C429" s="56"/>
      <c r="D429" s="56"/>
      <c r="E429" s="56"/>
      <c r="F429" s="56"/>
    </row>
    <row r="430" spans="1:6" x14ac:dyDescent="0.2">
      <c r="A430" s="54"/>
      <c r="B430" s="55"/>
      <c r="C430" s="56"/>
      <c r="D430" s="56"/>
      <c r="E430" s="56"/>
      <c r="F430" s="56"/>
    </row>
    <row r="431" spans="1:6" x14ac:dyDescent="0.2">
      <c r="A431" s="54"/>
      <c r="B431" s="55"/>
      <c r="C431" s="56"/>
      <c r="D431" s="56"/>
      <c r="E431" s="56"/>
      <c r="F431" s="56"/>
    </row>
    <row r="432" spans="1:6" x14ac:dyDescent="0.2">
      <c r="A432" s="54"/>
      <c r="B432" s="55"/>
      <c r="C432" s="56"/>
      <c r="D432" s="56"/>
      <c r="E432" s="56"/>
      <c r="F432" s="56"/>
    </row>
    <row r="433" spans="1:6" x14ac:dyDescent="0.2">
      <c r="A433" s="54"/>
      <c r="B433" s="55"/>
      <c r="C433" s="56"/>
      <c r="D433" s="56"/>
      <c r="E433" s="56"/>
      <c r="F433" s="56"/>
    </row>
    <row r="434" spans="1:6" x14ac:dyDescent="0.2">
      <c r="A434" s="54"/>
      <c r="B434" s="55"/>
      <c r="C434" s="56"/>
      <c r="D434" s="56"/>
      <c r="E434" s="56"/>
      <c r="F434" s="56"/>
    </row>
    <row r="435" spans="1:6" x14ac:dyDescent="0.2">
      <c r="A435" s="54"/>
      <c r="B435" s="55"/>
      <c r="C435" s="56"/>
      <c r="D435" s="56"/>
      <c r="E435" s="56"/>
      <c r="F435" s="56"/>
    </row>
    <row r="436" spans="1:6" x14ac:dyDescent="0.2">
      <c r="A436" s="54"/>
      <c r="B436" s="55"/>
      <c r="C436" s="56"/>
      <c r="D436" s="56"/>
      <c r="E436" s="56"/>
      <c r="F436" s="56"/>
    </row>
    <row r="437" spans="1:6" x14ac:dyDescent="0.2">
      <c r="A437" s="54"/>
      <c r="B437" s="55"/>
      <c r="C437" s="56"/>
      <c r="D437" s="56"/>
      <c r="E437" s="56"/>
      <c r="F437" s="56"/>
    </row>
    <row r="438" spans="1:6" x14ac:dyDescent="0.2">
      <c r="A438" s="54"/>
      <c r="B438" s="55"/>
      <c r="C438" s="56"/>
      <c r="D438" s="56"/>
      <c r="E438" s="56"/>
      <c r="F438" s="56"/>
    </row>
    <row r="439" spans="1:6" x14ac:dyDescent="0.2">
      <c r="A439" s="54"/>
      <c r="B439" s="55"/>
      <c r="C439" s="56"/>
      <c r="D439" s="56"/>
      <c r="E439" s="56"/>
      <c r="F439" s="56"/>
    </row>
    <row r="440" spans="1:6" x14ac:dyDescent="0.2">
      <c r="A440" s="54"/>
      <c r="B440" s="55"/>
      <c r="C440" s="56"/>
      <c r="D440" s="56"/>
      <c r="E440" s="56"/>
      <c r="F440" s="56"/>
    </row>
    <row r="441" spans="1:6" x14ac:dyDescent="0.2">
      <c r="A441" s="54"/>
      <c r="B441" s="55"/>
      <c r="C441" s="56"/>
      <c r="D441" s="56"/>
      <c r="E441" s="56"/>
      <c r="F441" s="56"/>
    </row>
    <row r="442" spans="1:6" x14ac:dyDescent="0.2">
      <c r="A442" s="54"/>
      <c r="B442" s="55"/>
      <c r="C442" s="56"/>
      <c r="D442" s="56"/>
      <c r="E442" s="56"/>
      <c r="F442" s="56"/>
    </row>
    <row r="443" spans="1:6" x14ac:dyDescent="0.2">
      <c r="A443" s="54"/>
      <c r="B443" s="55"/>
      <c r="C443" s="56"/>
      <c r="D443" s="56"/>
      <c r="E443" s="56"/>
      <c r="F443" s="56"/>
    </row>
    <row r="444" spans="1:6" x14ac:dyDescent="0.2">
      <c r="A444" s="54"/>
      <c r="B444" s="55"/>
      <c r="C444" s="56"/>
      <c r="D444" s="56"/>
      <c r="E444" s="56"/>
      <c r="F444" s="56"/>
    </row>
    <row r="445" spans="1:6" x14ac:dyDescent="0.2">
      <c r="A445" s="54"/>
      <c r="B445" s="55"/>
      <c r="C445" s="56"/>
      <c r="D445" s="56"/>
      <c r="E445" s="56"/>
      <c r="F445" s="56"/>
    </row>
    <row r="446" spans="1:6" x14ac:dyDescent="0.2">
      <c r="A446" s="54"/>
      <c r="B446" s="55"/>
      <c r="C446" s="56"/>
      <c r="D446" s="56"/>
      <c r="E446" s="56"/>
      <c r="F446" s="56"/>
    </row>
    <row r="447" spans="1:6" x14ac:dyDescent="0.2">
      <c r="A447" s="54"/>
      <c r="B447" s="55"/>
      <c r="C447" s="56"/>
      <c r="D447" s="56"/>
      <c r="E447" s="56"/>
      <c r="F447" s="56"/>
    </row>
    <row r="448" spans="1:6" x14ac:dyDescent="0.2">
      <c r="A448" s="54"/>
      <c r="B448" s="55"/>
      <c r="C448" s="56"/>
      <c r="D448" s="56"/>
      <c r="E448" s="56"/>
      <c r="F448" s="56"/>
    </row>
    <row r="449" spans="1:6" x14ac:dyDescent="0.2">
      <c r="A449" s="54"/>
      <c r="B449" s="55"/>
      <c r="C449" s="56"/>
      <c r="D449" s="56"/>
      <c r="E449" s="56"/>
      <c r="F449" s="56"/>
    </row>
    <row r="450" spans="1:6" x14ac:dyDescent="0.2">
      <c r="A450" s="54"/>
      <c r="B450" s="55"/>
      <c r="C450" s="56"/>
      <c r="D450" s="56"/>
      <c r="E450" s="56"/>
      <c r="F450" s="56"/>
    </row>
    <row r="451" spans="1:6" x14ac:dyDescent="0.2">
      <c r="A451" s="54"/>
      <c r="B451" s="55"/>
      <c r="C451" s="56"/>
      <c r="D451" s="56"/>
      <c r="E451" s="56"/>
      <c r="F451" s="56"/>
    </row>
    <row r="452" spans="1:6" x14ac:dyDescent="0.2">
      <c r="A452" s="54"/>
      <c r="B452" s="55"/>
      <c r="C452" s="56"/>
      <c r="D452" s="56"/>
      <c r="E452" s="56"/>
      <c r="F452" s="56"/>
    </row>
    <row r="453" spans="1:6" x14ac:dyDescent="0.2">
      <c r="A453" s="54"/>
      <c r="B453" s="55"/>
      <c r="C453" s="56"/>
      <c r="D453" s="56"/>
      <c r="E453" s="56"/>
      <c r="F453" s="56"/>
    </row>
    <row r="454" spans="1:6" x14ac:dyDescent="0.2">
      <c r="A454" s="54"/>
      <c r="B454" s="55"/>
      <c r="C454" s="56"/>
      <c r="D454" s="56"/>
      <c r="E454" s="56"/>
      <c r="F454" s="56"/>
    </row>
    <row r="455" spans="1:6" x14ac:dyDescent="0.2">
      <c r="A455" s="54"/>
      <c r="B455" s="55"/>
      <c r="C455" s="56"/>
      <c r="D455" s="56"/>
      <c r="E455" s="56"/>
      <c r="F455" s="56"/>
    </row>
    <row r="456" spans="1:6" x14ac:dyDescent="0.2">
      <c r="A456" s="54"/>
      <c r="B456" s="55"/>
      <c r="C456" s="56"/>
      <c r="D456" s="56"/>
      <c r="E456" s="56"/>
      <c r="F456" s="56"/>
    </row>
    <row r="457" spans="1:6" x14ac:dyDescent="0.2">
      <c r="A457" s="54"/>
      <c r="B457" s="55"/>
      <c r="C457" s="56"/>
      <c r="D457" s="56"/>
      <c r="E457" s="56"/>
      <c r="F457" s="56"/>
    </row>
    <row r="458" spans="1:6" x14ac:dyDescent="0.2">
      <c r="A458" s="54"/>
      <c r="B458" s="55"/>
      <c r="C458" s="56"/>
      <c r="D458" s="56"/>
      <c r="E458" s="56"/>
      <c r="F458" s="56"/>
    </row>
    <row r="459" spans="1:6" x14ac:dyDescent="0.2">
      <c r="A459" s="54"/>
      <c r="B459" s="55"/>
      <c r="C459" s="56"/>
      <c r="D459" s="56"/>
      <c r="E459" s="56"/>
      <c r="F459" s="56"/>
    </row>
    <row r="460" spans="1:6" x14ac:dyDescent="0.2">
      <c r="A460" s="54"/>
      <c r="B460" s="55"/>
      <c r="C460" s="56"/>
      <c r="D460" s="56"/>
      <c r="E460" s="56"/>
      <c r="F460" s="56"/>
    </row>
    <row r="461" spans="1:6" x14ac:dyDescent="0.2">
      <c r="A461" s="54"/>
      <c r="B461" s="55"/>
      <c r="C461" s="56"/>
      <c r="D461" s="56"/>
      <c r="E461" s="56"/>
      <c r="F461" s="56"/>
    </row>
    <row r="462" spans="1:6" x14ac:dyDescent="0.2">
      <c r="A462" s="54"/>
      <c r="B462" s="55"/>
      <c r="C462" s="56"/>
      <c r="D462" s="56"/>
      <c r="E462" s="56"/>
      <c r="F462" s="56"/>
    </row>
    <row r="463" spans="1:6" x14ac:dyDescent="0.2">
      <c r="A463" s="54"/>
      <c r="B463" s="55"/>
      <c r="C463" s="56"/>
      <c r="D463" s="56"/>
      <c r="E463" s="56"/>
      <c r="F463" s="56"/>
    </row>
    <row r="464" spans="1:6" x14ac:dyDescent="0.2">
      <c r="A464" s="54"/>
      <c r="B464" s="55"/>
      <c r="C464" s="56"/>
      <c r="D464" s="56"/>
      <c r="E464" s="56"/>
      <c r="F464" s="56"/>
    </row>
    <row r="465" spans="1:6" x14ac:dyDescent="0.2">
      <c r="A465" s="54"/>
      <c r="B465" s="55"/>
      <c r="C465" s="56"/>
      <c r="D465" s="56"/>
      <c r="E465" s="56"/>
      <c r="F465" s="56"/>
    </row>
    <row r="466" spans="1:6" x14ac:dyDescent="0.2">
      <c r="A466" s="54"/>
      <c r="B466" s="57"/>
      <c r="C466" s="56"/>
      <c r="D466" s="56"/>
      <c r="E466" s="56"/>
      <c r="F466" s="56"/>
    </row>
    <row r="467" spans="1:6" x14ac:dyDescent="0.2">
      <c r="A467" s="54"/>
      <c r="B467" s="57"/>
      <c r="C467" s="56"/>
      <c r="D467" s="56"/>
      <c r="E467" s="56"/>
      <c r="F467" s="56"/>
    </row>
    <row r="468" spans="1:6" x14ac:dyDescent="0.2">
      <c r="A468" s="54"/>
      <c r="B468" s="57"/>
      <c r="C468" s="56"/>
      <c r="D468" s="56"/>
      <c r="E468" s="56"/>
      <c r="F468" s="56"/>
    </row>
    <row r="469" spans="1:6" x14ac:dyDescent="0.2">
      <c r="A469" s="54"/>
      <c r="B469" s="57"/>
      <c r="C469" s="56"/>
      <c r="D469" s="56"/>
      <c r="E469" s="56"/>
      <c r="F469" s="56"/>
    </row>
    <row r="470" spans="1:6" x14ac:dyDescent="0.2">
      <c r="A470" s="54"/>
      <c r="B470" s="57"/>
      <c r="C470" s="56"/>
      <c r="D470" s="56"/>
      <c r="E470" s="56"/>
      <c r="F470" s="56"/>
    </row>
    <row r="471" spans="1:6" x14ac:dyDescent="0.2">
      <c r="A471" s="54"/>
      <c r="B471" s="57"/>
      <c r="C471" s="56"/>
      <c r="D471" s="56"/>
      <c r="E471" s="56"/>
      <c r="F471" s="56"/>
    </row>
    <row r="472" spans="1:6" x14ac:dyDescent="0.2">
      <c r="A472" s="54"/>
      <c r="B472" s="57"/>
      <c r="C472" s="56"/>
      <c r="D472" s="56"/>
      <c r="E472" s="56"/>
      <c r="F472" s="56"/>
    </row>
    <row r="473" spans="1:6" x14ac:dyDescent="0.2">
      <c r="A473" s="54"/>
      <c r="B473" s="57"/>
      <c r="C473" s="56"/>
      <c r="D473" s="56"/>
      <c r="E473" s="56"/>
      <c r="F473" s="56"/>
    </row>
    <row r="474" spans="1:6" x14ac:dyDescent="0.2">
      <c r="A474" s="54"/>
      <c r="B474" s="57"/>
      <c r="C474" s="56"/>
      <c r="D474" s="56"/>
      <c r="E474" s="56"/>
      <c r="F474" s="56"/>
    </row>
    <row r="475" spans="1:6" x14ac:dyDescent="0.2">
      <c r="A475" s="54"/>
      <c r="B475" s="57"/>
      <c r="C475" s="56"/>
      <c r="D475" s="55"/>
      <c r="E475" s="55"/>
      <c r="F475" s="55"/>
    </row>
    <row r="476" spans="1:6" x14ac:dyDescent="0.2">
      <c r="A476" s="54"/>
      <c r="B476" s="57"/>
      <c r="C476" s="56"/>
      <c r="D476" s="55"/>
      <c r="E476" s="55"/>
      <c r="F476" s="55"/>
    </row>
    <row r="477" spans="1:6" x14ac:dyDescent="0.2">
      <c r="A477" s="54"/>
      <c r="B477" s="57"/>
      <c r="C477" s="56"/>
      <c r="D477" s="55"/>
      <c r="E477" s="55"/>
      <c r="F477" s="55"/>
    </row>
    <row r="478" spans="1:6" x14ac:dyDescent="0.2">
      <c r="A478" s="54"/>
      <c r="B478" s="57"/>
      <c r="C478" s="56"/>
      <c r="D478" s="55"/>
      <c r="E478" s="55"/>
      <c r="F478" s="55"/>
    </row>
    <row r="479" spans="1:6" x14ac:dyDescent="0.2">
      <c r="A479" s="54"/>
      <c r="B479" s="57"/>
      <c r="C479" s="56"/>
      <c r="D479" s="55"/>
      <c r="E479" s="55"/>
      <c r="F479" s="55"/>
    </row>
    <row r="480" spans="1:6" x14ac:dyDescent="0.2">
      <c r="A480" s="54"/>
      <c r="B480" s="57"/>
      <c r="C480" s="56"/>
      <c r="D480" s="55"/>
      <c r="E480" s="55"/>
      <c r="F480" s="55"/>
    </row>
    <row r="481" spans="1:6" x14ac:dyDescent="0.2">
      <c r="A481" s="54"/>
      <c r="B481" s="57"/>
      <c r="C481" s="56"/>
      <c r="D481" s="55"/>
      <c r="E481" s="55"/>
      <c r="F481" s="55"/>
    </row>
    <row r="482" spans="1:6" x14ac:dyDescent="0.2">
      <c r="A482" s="54"/>
      <c r="B482" s="57"/>
      <c r="C482" s="56"/>
      <c r="D482" s="55"/>
      <c r="E482" s="55"/>
      <c r="F482" s="55"/>
    </row>
    <row r="483" spans="1:6" x14ac:dyDescent="0.2">
      <c r="A483" s="54"/>
      <c r="B483" s="57"/>
      <c r="C483" s="56"/>
      <c r="D483" s="55"/>
      <c r="E483" s="55"/>
      <c r="F483" s="55"/>
    </row>
    <row r="484" spans="1:6" x14ac:dyDescent="0.2">
      <c r="A484" s="54"/>
      <c r="B484" s="57"/>
      <c r="C484" s="56"/>
      <c r="D484" s="55"/>
      <c r="E484" s="55"/>
      <c r="F484" s="55"/>
    </row>
    <row r="485" spans="1:6" x14ac:dyDescent="0.2">
      <c r="A485" s="54"/>
      <c r="B485" s="57"/>
      <c r="C485" s="56"/>
      <c r="D485" s="55"/>
      <c r="E485" s="55"/>
      <c r="F485" s="55"/>
    </row>
    <row r="486" spans="1:6" x14ac:dyDescent="0.2">
      <c r="A486" s="54"/>
      <c r="B486" s="57"/>
      <c r="C486" s="56"/>
      <c r="D486" s="55"/>
      <c r="E486" s="55"/>
      <c r="F486" s="55"/>
    </row>
    <row r="487" spans="1:6" x14ac:dyDescent="0.2">
      <c r="A487" s="54"/>
      <c r="B487" s="57"/>
      <c r="C487" s="56"/>
      <c r="D487" s="55"/>
      <c r="E487" s="55"/>
      <c r="F487" s="55"/>
    </row>
    <row r="488" spans="1:6" x14ac:dyDescent="0.2">
      <c r="A488" s="54"/>
      <c r="B488" s="57"/>
      <c r="C488" s="56"/>
      <c r="D488" s="55"/>
      <c r="E488" s="55"/>
      <c r="F488" s="55"/>
    </row>
    <row r="489" spans="1:6" x14ac:dyDescent="0.2">
      <c r="A489" s="54"/>
      <c r="B489" s="57"/>
      <c r="C489" s="56"/>
      <c r="D489" s="55"/>
      <c r="E489" s="55"/>
      <c r="F489" s="55"/>
    </row>
    <row r="490" spans="1:6" x14ac:dyDescent="0.2">
      <c r="A490" s="54"/>
      <c r="B490" s="57"/>
      <c r="C490" s="56"/>
      <c r="D490" s="55"/>
      <c r="E490" s="55"/>
      <c r="F490" s="55"/>
    </row>
    <row r="491" spans="1:6" x14ac:dyDescent="0.2">
      <c r="A491" s="54"/>
      <c r="B491" s="57"/>
      <c r="C491" s="56"/>
      <c r="D491" s="55"/>
      <c r="E491" s="55"/>
      <c r="F491" s="55"/>
    </row>
    <row r="492" spans="1:6" x14ac:dyDescent="0.2">
      <c r="A492" s="54"/>
      <c r="B492" s="57"/>
      <c r="C492" s="56"/>
      <c r="D492" s="55"/>
      <c r="E492" s="55"/>
      <c r="F492" s="55"/>
    </row>
    <row r="493" spans="1:6" x14ac:dyDescent="0.2">
      <c r="A493" s="54"/>
      <c r="B493" s="57"/>
      <c r="C493" s="56"/>
      <c r="D493" s="55"/>
      <c r="E493" s="55"/>
      <c r="F493" s="55"/>
    </row>
    <row r="494" spans="1:6" x14ac:dyDescent="0.2">
      <c r="A494" s="54"/>
      <c r="B494" s="57"/>
      <c r="C494" s="56"/>
      <c r="D494" s="55"/>
      <c r="E494" s="55"/>
      <c r="F494" s="55"/>
    </row>
    <row r="495" spans="1:6" x14ac:dyDescent="0.2">
      <c r="A495" s="54"/>
      <c r="B495" s="57"/>
      <c r="C495" s="56"/>
      <c r="D495" s="55"/>
      <c r="E495" s="55"/>
      <c r="F495" s="55"/>
    </row>
    <row r="496" spans="1:6" x14ac:dyDescent="0.2">
      <c r="A496" s="54"/>
      <c r="B496" s="57"/>
      <c r="C496" s="56"/>
      <c r="D496" s="55"/>
      <c r="E496" s="55"/>
      <c r="F496" s="55"/>
    </row>
    <row r="497" spans="1:6" x14ac:dyDescent="0.2">
      <c r="A497" s="54"/>
      <c r="B497" s="57"/>
      <c r="C497" s="56"/>
      <c r="D497" s="55"/>
      <c r="E497" s="55"/>
      <c r="F497" s="55"/>
    </row>
    <row r="498" spans="1:6" x14ac:dyDescent="0.2">
      <c r="A498" s="54"/>
      <c r="B498" s="57"/>
      <c r="C498" s="57"/>
      <c r="D498" s="55"/>
      <c r="E498" s="55"/>
      <c r="F498" s="55"/>
    </row>
    <row r="499" spans="1:6" x14ac:dyDescent="0.2">
      <c r="A499" s="54"/>
      <c r="B499" s="57"/>
      <c r="C499" s="57"/>
      <c r="D499" s="55"/>
      <c r="E499" s="55"/>
      <c r="F499" s="55"/>
    </row>
    <row r="500" spans="1:6" x14ac:dyDescent="0.2">
      <c r="A500" s="54"/>
      <c r="B500" s="57"/>
      <c r="C500" s="57"/>
      <c r="D500" s="55"/>
      <c r="E500" s="55"/>
      <c r="F500" s="55"/>
    </row>
    <row r="501" spans="1:6" x14ac:dyDescent="0.2">
      <c r="A501" s="54"/>
      <c r="B501" s="57"/>
      <c r="C501" s="57"/>
      <c r="D501" s="55"/>
      <c r="E501" s="55"/>
      <c r="F501" s="55"/>
    </row>
    <row r="502" spans="1:6" x14ac:dyDescent="0.2">
      <c r="A502" s="54"/>
      <c r="B502" s="57"/>
      <c r="C502" s="57"/>
      <c r="D502" s="55"/>
      <c r="E502" s="55"/>
      <c r="F502" s="55"/>
    </row>
    <row r="503" spans="1:6" x14ac:dyDescent="0.2">
      <c r="A503" s="54"/>
      <c r="B503" s="57"/>
      <c r="C503" s="57"/>
      <c r="D503" s="55"/>
      <c r="E503" s="55"/>
      <c r="F503" s="55"/>
    </row>
    <row r="504" spans="1:6" x14ac:dyDescent="0.2">
      <c r="A504" s="54"/>
      <c r="B504" s="57"/>
      <c r="C504" s="57"/>
      <c r="D504" s="55"/>
      <c r="E504" s="55"/>
      <c r="F504" s="55"/>
    </row>
    <row r="505" spans="1:6" x14ac:dyDescent="0.2">
      <c r="A505" s="54"/>
      <c r="B505" s="57"/>
      <c r="C505" s="57"/>
      <c r="D505" s="55"/>
      <c r="E505" s="55"/>
      <c r="F505" s="55"/>
    </row>
    <row r="506" spans="1:6" x14ac:dyDescent="0.2">
      <c r="A506" s="54"/>
      <c r="B506" s="57"/>
      <c r="C506" s="57"/>
      <c r="D506" s="55"/>
      <c r="E506" s="55"/>
      <c r="F506" s="55"/>
    </row>
    <row r="507" spans="1:6" x14ac:dyDescent="0.2">
      <c r="A507" s="54"/>
      <c r="B507" s="57"/>
      <c r="C507" s="57"/>
      <c r="D507" s="55"/>
      <c r="E507" s="55"/>
      <c r="F507" s="55"/>
    </row>
    <row r="508" spans="1:6" x14ac:dyDescent="0.2">
      <c r="A508" s="54"/>
      <c r="B508" s="57"/>
      <c r="C508" s="57"/>
      <c r="D508" s="55"/>
      <c r="E508" s="55"/>
      <c r="F508" s="55"/>
    </row>
    <row r="509" spans="1:6" x14ac:dyDescent="0.2">
      <c r="A509" s="54"/>
      <c r="B509" s="57"/>
      <c r="C509" s="57"/>
      <c r="D509" s="55"/>
      <c r="E509" s="55"/>
      <c r="F509" s="55"/>
    </row>
    <row r="510" spans="1:6" x14ac:dyDescent="0.2">
      <c r="A510" s="54"/>
      <c r="B510" s="57"/>
      <c r="C510" s="57"/>
      <c r="D510" s="55"/>
      <c r="E510" s="55"/>
      <c r="F510" s="55"/>
    </row>
    <row r="511" spans="1:6" x14ac:dyDescent="0.2">
      <c r="A511" s="54"/>
      <c r="B511" s="57"/>
      <c r="C511" s="57"/>
      <c r="D511" s="55"/>
      <c r="E511" s="55"/>
      <c r="F511" s="55"/>
    </row>
    <row r="512" spans="1:6" x14ac:dyDescent="0.2">
      <c r="A512" s="54"/>
      <c r="B512" s="57"/>
      <c r="C512" s="57"/>
      <c r="D512" s="55"/>
      <c r="E512" s="55"/>
      <c r="F512" s="55"/>
    </row>
    <row r="513" spans="1:6" ht="15" x14ac:dyDescent="0.25">
      <c r="A513" s="52"/>
      <c r="F513" s="22"/>
    </row>
    <row r="514" spans="1:6" ht="15" x14ac:dyDescent="0.25">
      <c r="A514" s="52"/>
      <c r="F514" s="22"/>
    </row>
    <row r="515" spans="1:6" ht="15" x14ac:dyDescent="0.25">
      <c r="A515" s="52"/>
      <c r="F515" s="22"/>
    </row>
    <row r="516" spans="1:6" ht="15" x14ac:dyDescent="0.25">
      <c r="A516" s="52"/>
      <c r="F516" s="22"/>
    </row>
    <row r="517" spans="1:6" ht="15" x14ac:dyDescent="0.25">
      <c r="A517" s="52"/>
      <c r="F517" s="22"/>
    </row>
    <row r="518" spans="1:6" ht="15" x14ac:dyDescent="0.25">
      <c r="A518" s="52"/>
      <c r="F518" s="22"/>
    </row>
    <row r="519" spans="1:6" ht="15" x14ac:dyDescent="0.25">
      <c r="A519" s="52"/>
      <c r="F519" s="22"/>
    </row>
    <row r="520" spans="1:6" ht="15" x14ac:dyDescent="0.25">
      <c r="A520" s="52"/>
      <c r="F520" s="22"/>
    </row>
    <row r="521" spans="1:6" ht="15" x14ac:dyDescent="0.25">
      <c r="A521" s="52"/>
      <c r="F521" s="22"/>
    </row>
    <row r="522" spans="1:6" ht="15" x14ac:dyDescent="0.25">
      <c r="A522" s="52"/>
      <c r="F522" s="22"/>
    </row>
    <row r="523" spans="1:6" ht="15" x14ac:dyDescent="0.25">
      <c r="A523" s="52"/>
      <c r="F523" s="22"/>
    </row>
    <row r="524" spans="1:6" ht="15" x14ac:dyDescent="0.25">
      <c r="A524" s="52"/>
      <c r="F524" s="22"/>
    </row>
    <row r="525" spans="1:6" ht="15" x14ac:dyDescent="0.25">
      <c r="A525" s="52"/>
      <c r="F525" s="22"/>
    </row>
    <row r="526" spans="1:6" ht="15" x14ac:dyDescent="0.25">
      <c r="A526" s="52"/>
      <c r="F526" s="22"/>
    </row>
    <row r="527" spans="1:6" ht="15" x14ac:dyDescent="0.25">
      <c r="A527" s="52"/>
      <c r="F527" s="22"/>
    </row>
    <row r="528" spans="1:6" ht="15" x14ac:dyDescent="0.25">
      <c r="A528" s="52"/>
      <c r="F528" s="22"/>
    </row>
    <row r="529" spans="1:6" ht="15" x14ac:dyDescent="0.25">
      <c r="A529" s="52"/>
      <c r="F529" s="22"/>
    </row>
    <row r="530" spans="1:6" ht="15" x14ac:dyDescent="0.25">
      <c r="A530" s="52"/>
      <c r="F530" s="22"/>
    </row>
    <row r="531" spans="1:6" ht="15" x14ac:dyDescent="0.25">
      <c r="A531" s="52"/>
      <c r="F531" s="22"/>
    </row>
    <row r="532" spans="1:6" ht="15" x14ac:dyDescent="0.25">
      <c r="A532" s="52"/>
      <c r="F532" s="22"/>
    </row>
    <row r="533" spans="1:6" ht="15" x14ac:dyDescent="0.25">
      <c r="A533" s="52"/>
      <c r="F533" s="22"/>
    </row>
    <row r="534" spans="1:6" ht="15" x14ac:dyDescent="0.25">
      <c r="A534" s="52"/>
      <c r="F534" s="22"/>
    </row>
    <row r="535" spans="1:6" ht="15" x14ac:dyDescent="0.25">
      <c r="A535" s="52"/>
      <c r="F535" s="22"/>
    </row>
    <row r="536" spans="1:6" ht="15" x14ac:dyDescent="0.25">
      <c r="A536" s="52"/>
      <c r="F536" s="22"/>
    </row>
    <row r="537" spans="1:6" ht="15" x14ac:dyDescent="0.25">
      <c r="A537" s="52"/>
      <c r="F537" s="22"/>
    </row>
    <row r="538" spans="1:6" ht="15" x14ac:dyDescent="0.25">
      <c r="A538" s="52"/>
      <c r="F538" s="22"/>
    </row>
    <row r="539" spans="1:6" ht="15" x14ac:dyDescent="0.25">
      <c r="A539" s="52"/>
      <c r="F539" s="22"/>
    </row>
    <row r="540" spans="1:6" ht="15" x14ac:dyDescent="0.25">
      <c r="A540" s="52"/>
      <c r="F540" s="22"/>
    </row>
    <row r="541" spans="1:6" ht="15" x14ac:dyDescent="0.25">
      <c r="A541" s="52"/>
      <c r="F541" s="22"/>
    </row>
    <row r="542" spans="1:6" ht="15" x14ac:dyDescent="0.25">
      <c r="A542" s="52"/>
      <c r="F542" s="22"/>
    </row>
    <row r="543" spans="1:6" ht="15" x14ac:dyDescent="0.25">
      <c r="A543" s="52"/>
      <c r="F543" s="22"/>
    </row>
    <row r="544" spans="1:6" ht="15" x14ac:dyDescent="0.25">
      <c r="A544" s="52"/>
      <c r="F544" s="22"/>
    </row>
    <row r="545" spans="1:6" ht="15" x14ac:dyDescent="0.25">
      <c r="A545" s="52"/>
      <c r="F545" s="22"/>
    </row>
    <row r="546" spans="1:6" ht="15" x14ac:dyDescent="0.25">
      <c r="A546" s="52"/>
      <c r="F546" s="22"/>
    </row>
    <row r="547" spans="1:6" ht="15" x14ac:dyDescent="0.25">
      <c r="A547" s="52"/>
      <c r="F547" s="22"/>
    </row>
    <row r="548" spans="1:6" ht="15" x14ac:dyDescent="0.25">
      <c r="A548" s="52"/>
      <c r="F548" s="22"/>
    </row>
    <row r="549" spans="1:6" ht="15" x14ac:dyDescent="0.25">
      <c r="A549" s="52"/>
      <c r="F549" s="22"/>
    </row>
    <row r="550" spans="1:6" ht="15" x14ac:dyDescent="0.25">
      <c r="A550" s="52"/>
      <c r="F550" s="22"/>
    </row>
    <row r="551" spans="1:6" ht="15" x14ac:dyDescent="0.25">
      <c r="A551" s="52"/>
      <c r="F551" s="22"/>
    </row>
    <row r="552" spans="1:6" ht="15" x14ac:dyDescent="0.25">
      <c r="A552" s="52"/>
      <c r="F552" s="22"/>
    </row>
    <row r="553" spans="1:6" ht="15" x14ac:dyDescent="0.25">
      <c r="A553" s="52"/>
      <c r="F553" s="22"/>
    </row>
    <row r="554" spans="1:6" ht="15" x14ac:dyDescent="0.25">
      <c r="A554" s="52"/>
      <c r="F554" s="22"/>
    </row>
    <row r="555" spans="1:6" ht="15" x14ac:dyDescent="0.25">
      <c r="A555" s="52"/>
      <c r="F555" s="22"/>
    </row>
    <row r="556" spans="1:6" ht="15" x14ac:dyDescent="0.25">
      <c r="A556" s="52"/>
      <c r="F556" s="22"/>
    </row>
    <row r="557" spans="1:6" ht="15" x14ac:dyDescent="0.25">
      <c r="A557" s="52"/>
      <c r="F557" s="22"/>
    </row>
    <row r="558" spans="1:6" ht="15" x14ac:dyDescent="0.25">
      <c r="A558" s="52"/>
      <c r="F558" s="22"/>
    </row>
    <row r="559" spans="1:6" ht="15" x14ac:dyDescent="0.25">
      <c r="A559" s="52"/>
      <c r="F559" s="22"/>
    </row>
    <row r="560" spans="1:6" ht="15" x14ac:dyDescent="0.25">
      <c r="A560" s="52"/>
      <c r="F560" s="22"/>
    </row>
    <row r="561" spans="1:6" ht="15" x14ac:dyDescent="0.25">
      <c r="A561" s="52"/>
      <c r="F561" s="22"/>
    </row>
    <row r="562" spans="1:6" ht="15" x14ac:dyDescent="0.25">
      <c r="A562" s="52"/>
      <c r="F562" s="22"/>
    </row>
    <row r="563" spans="1:6" ht="15" x14ac:dyDescent="0.25">
      <c r="A563" s="52"/>
      <c r="F563" s="22"/>
    </row>
    <row r="564" spans="1:6" ht="15" x14ac:dyDescent="0.25">
      <c r="A564" s="52"/>
      <c r="F564" s="22"/>
    </row>
    <row r="565" spans="1:6" ht="15" x14ac:dyDescent="0.25">
      <c r="A565" s="52"/>
      <c r="F565" s="22"/>
    </row>
    <row r="566" spans="1:6" ht="15" x14ac:dyDescent="0.25">
      <c r="A566" s="52"/>
      <c r="F566" s="22"/>
    </row>
    <row r="567" spans="1:6" ht="15" x14ac:dyDescent="0.25">
      <c r="A567" s="52"/>
      <c r="F567" s="22"/>
    </row>
    <row r="568" spans="1:6" ht="15" x14ac:dyDescent="0.25">
      <c r="A568" s="52"/>
      <c r="F568" s="22"/>
    </row>
    <row r="569" spans="1:6" ht="15" x14ac:dyDescent="0.25">
      <c r="A569" s="52"/>
      <c r="F569" s="22"/>
    </row>
    <row r="570" spans="1:6" ht="15" x14ac:dyDescent="0.25">
      <c r="A570" s="52"/>
      <c r="F570" s="22"/>
    </row>
    <row r="571" spans="1:6" ht="15" x14ac:dyDescent="0.25">
      <c r="A571" s="52"/>
      <c r="F571" s="22"/>
    </row>
    <row r="572" spans="1:6" ht="15" x14ac:dyDescent="0.25">
      <c r="A572" s="52"/>
      <c r="F572" s="22"/>
    </row>
    <row r="573" spans="1:6" ht="15" x14ac:dyDescent="0.25">
      <c r="A573" s="52"/>
      <c r="F573" s="22"/>
    </row>
    <row r="574" spans="1:6" ht="15" x14ac:dyDescent="0.25">
      <c r="A574" s="52"/>
      <c r="F574" s="22"/>
    </row>
    <row r="575" spans="1:6" ht="15" x14ac:dyDescent="0.25">
      <c r="A575" s="52"/>
      <c r="F575" s="22"/>
    </row>
    <row r="576" spans="1:6" ht="15" x14ac:dyDescent="0.25">
      <c r="A576" s="52"/>
      <c r="F576" s="22"/>
    </row>
    <row r="577" spans="1:6" ht="15" x14ac:dyDescent="0.25">
      <c r="A577" s="52"/>
      <c r="F577" s="22"/>
    </row>
    <row r="578" spans="1:6" ht="15" x14ac:dyDescent="0.25">
      <c r="A578" s="52"/>
      <c r="F578" s="22"/>
    </row>
    <row r="579" spans="1:6" ht="15" x14ac:dyDescent="0.25">
      <c r="A579" s="52"/>
      <c r="F579" s="22"/>
    </row>
    <row r="580" spans="1:6" ht="15" x14ac:dyDescent="0.25">
      <c r="A580" s="52"/>
      <c r="F580" s="22"/>
    </row>
    <row r="581" spans="1:6" ht="15" x14ac:dyDescent="0.25">
      <c r="A581" s="52"/>
      <c r="F581" s="22"/>
    </row>
    <row r="582" spans="1:6" ht="15" x14ac:dyDescent="0.25">
      <c r="A582" s="52"/>
      <c r="F582" s="22"/>
    </row>
    <row r="583" spans="1:6" ht="15" x14ac:dyDescent="0.25">
      <c r="A583" s="52"/>
      <c r="F583" s="22"/>
    </row>
    <row r="584" spans="1:6" ht="15" x14ac:dyDescent="0.25">
      <c r="A584" s="52"/>
      <c r="F584" s="22"/>
    </row>
    <row r="585" spans="1:6" ht="15" x14ac:dyDescent="0.25">
      <c r="A585" s="52"/>
      <c r="F585" s="22"/>
    </row>
    <row r="586" spans="1:6" ht="15" x14ac:dyDescent="0.25">
      <c r="A586" s="52"/>
      <c r="F586" s="22"/>
    </row>
    <row r="587" spans="1:6" ht="15" x14ac:dyDescent="0.25">
      <c r="A587" s="52"/>
      <c r="F587" s="22"/>
    </row>
    <row r="588" spans="1:6" ht="15" x14ac:dyDescent="0.25">
      <c r="A588" s="52"/>
      <c r="F588" s="22"/>
    </row>
    <row r="589" spans="1:6" ht="15" x14ac:dyDescent="0.25">
      <c r="A589" s="52"/>
      <c r="F589" s="22"/>
    </row>
    <row r="590" spans="1:6" ht="15" x14ac:dyDescent="0.25">
      <c r="A590" s="52"/>
      <c r="F590" s="22"/>
    </row>
    <row r="591" spans="1:6" ht="15" x14ac:dyDescent="0.25">
      <c r="A591" s="52"/>
      <c r="F591" s="22"/>
    </row>
    <row r="592" spans="1:6" ht="15" x14ac:dyDescent="0.25">
      <c r="A592" s="52"/>
      <c r="F592" s="22"/>
    </row>
    <row r="593" spans="1:6" ht="15" x14ac:dyDescent="0.25">
      <c r="A593" s="52"/>
      <c r="F593" s="22"/>
    </row>
    <row r="594" spans="1:6" ht="15" x14ac:dyDescent="0.25">
      <c r="A594" s="52"/>
      <c r="F594" s="22"/>
    </row>
    <row r="595" spans="1:6" ht="15" x14ac:dyDescent="0.25">
      <c r="A595" s="52"/>
      <c r="F595" s="22"/>
    </row>
    <row r="596" spans="1:6" ht="15" x14ac:dyDescent="0.25">
      <c r="A596" s="52"/>
      <c r="F596" s="22"/>
    </row>
    <row r="597" spans="1:6" ht="15" x14ac:dyDescent="0.25">
      <c r="A597" s="52"/>
      <c r="F597" s="22"/>
    </row>
    <row r="598" spans="1:6" ht="15" x14ac:dyDescent="0.25">
      <c r="A598" s="52"/>
      <c r="F598" s="50"/>
    </row>
    <row r="599" spans="1:6" ht="15" x14ac:dyDescent="0.25">
      <c r="A599" s="52"/>
      <c r="F599" s="50"/>
    </row>
    <row r="600" spans="1:6" ht="15" x14ac:dyDescent="0.25">
      <c r="A600" s="52"/>
      <c r="F600" s="50"/>
    </row>
    <row r="601" spans="1:6" ht="15" x14ac:dyDescent="0.25">
      <c r="A601" s="52"/>
      <c r="F601" s="50"/>
    </row>
    <row r="602" spans="1:6" ht="15" x14ac:dyDescent="0.25">
      <c r="A602" s="52"/>
      <c r="F602" s="50"/>
    </row>
    <row r="603" spans="1:6" ht="15" x14ac:dyDescent="0.2">
      <c r="A603" s="51"/>
      <c r="B603" s="32"/>
      <c r="C603" s="32"/>
      <c r="D603" s="48"/>
      <c r="E603" s="48"/>
      <c r="F603" s="50"/>
    </row>
    <row r="604" spans="1:6" ht="15" x14ac:dyDescent="0.2">
      <c r="A604" s="51"/>
      <c r="B604" s="32"/>
      <c r="C604" s="32"/>
      <c r="D604" s="48"/>
      <c r="E604" s="48"/>
      <c r="F604" s="50"/>
    </row>
    <row r="605" spans="1:6" ht="15" x14ac:dyDescent="0.2">
      <c r="A605" s="51"/>
      <c r="B605" s="32"/>
      <c r="C605" s="32"/>
      <c r="D605" s="48"/>
      <c r="E605" s="48"/>
      <c r="F605" s="50"/>
    </row>
    <row r="606" spans="1:6" ht="15" x14ac:dyDescent="0.2">
      <c r="A606" s="51"/>
      <c r="B606" s="32"/>
      <c r="C606" s="32"/>
      <c r="D606" s="48"/>
      <c r="E606" s="48"/>
      <c r="F606" s="50"/>
    </row>
    <row r="607" spans="1:6" ht="15" x14ac:dyDescent="0.2">
      <c r="A607" s="51"/>
      <c r="B607" s="32"/>
      <c r="C607" s="32"/>
      <c r="D607" s="48"/>
      <c r="E607" s="48"/>
      <c r="F607" s="50"/>
    </row>
    <row r="608" spans="1:6" ht="15" x14ac:dyDescent="0.2">
      <c r="A608" s="51"/>
      <c r="B608" s="32"/>
      <c r="C608" s="32"/>
      <c r="D608" s="48"/>
      <c r="E608" s="48"/>
      <c r="F608" s="50"/>
    </row>
    <row r="609" spans="1:6" ht="15" x14ac:dyDescent="0.2">
      <c r="A609" s="51"/>
      <c r="B609" s="32"/>
      <c r="C609" s="32"/>
      <c r="D609" s="48"/>
      <c r="E609" s="48"/>
      <c r="F609" s="50"/>
    </row>
    <row r="610" spans="1:6" ht="15" x14ac:dyDescent="0.2">
      <c r="A610" s="51"/>
      <c r="B610" s="32"/>
      <c r="C610" s="32"/>
      <c r="D610" s="48"/>
      <c r="E610" s="48"/>
      <c r="F610" s="50"/>
    </row>
    <row r="611" spans="1:6" ht="15" x14ac:dyDescent="0.2">
      <c r="A611" s="51"/>
      <c r="B611" s="32"/>
      <c r="C611" s="32"/>
      <c r="D611" s="48"/>
      <c r="E611" s="48"/>
      <c r="F611" s="50"/>
    </row>
    <row r="612" spans="1:6" ht="15" x14ac:dyDescent="0.2">
      <c r="A612" s="51"/>
      <c r="B612" s="32"/>
      <c r="C612" s="32"/>
      <c r="D612" s="48"/>
      <c r="E612" s="48"/>
      <c r="F612" s="50"/>
    </row>
    <row r="613" spans="1:6" ht="15" x14ac:dyDescent="0.2">
      <c r="A613" s="51"/>
      <c r="B613" s="32"/>
      <c r="C613" s="32"/>
      <c r="D613" s="48"/>
      <c r="E613" s="48"/>
      <c r="F613" s="50"/>
    </row>
    <row r="614" spans="1:6" ht="15" x14ac:dyDescent="0.2">
      <c r="A614" s="51"/>
      <c r="B614" s="32"/>
      <c r="C614" s="32"/>
      <c r="D614" s="48"/>
      <c r="E614" s="48"/>
      <c r="F614" s="50"/>
    </row>
    <row r="615" spans="1:6" ht="15" x14ac:dyDescent="0.2">
      <c r="A615" s="51"/>
      <c r="B615" s="32"/>
      <c r="C615" s="32"/>
      <c r="D615" s="48"/>
      <c r="E615" s="48"/>
      <c r="F615" s="50"/>
    </row>
    <row r="616" spans="1:6" ht="15" x14ac:dyDescent="0.2">
      <c r="A616" s="51"/>
      <c r="B616" s="32"/>
      <c r="C616" s="32"/>
      <c r="D616" s="48"/>
      <c r="E616" s="48"/>
      <c r="F616" s="50"/>
    </row>
    <row r="617" spans="1:6" ht="15" x14ac:dyDescent="0.2">
      <c r="A617" s="51"/>
      <c r="B617" s="32"/>
      <c r="C617" s="32"/>
      <c r="D617" s="48"/>
      <c r="E617" s="48"/>
      <c r="F617" s="50"/>
    </row>
    <row r="618" spans="1:6" ht="15" x14ac:dyDescent="0.2">
      <c r="A618" s="51"/>
      <c r="B618" s="32"/>
      <c r="C618" s="32"/>
      <c r="D618" s="48"/>
      <c r="E618" s="48"/>
      <c r="F618" s="50"/>
    </row>
    <row r="619" spans="1:6" ht="15" x14ac:dyDescent="0.2">
      <c r="A619" s="51"/>
      <c r="B619" s="32"/>
      <c r="C619" s="32"/>
      <c r="D619" s="48"/>
      <c r="E619" s="48"/>
      <c r="F619" s="50"/>
    </row>
    <row r="620" spans="1:6" ht="15" x14ac:dyDescent="0.2">
      <c r="A620" s="51"/>
      <c r="B620" s="32"/>
      <c r="C620" s="32"/>
      <c r="D620" s="48"/>
      <c r="E620" s="48"/>
      <c r="F620" s="50"/>
    </row>
    <row r="621" spans="1:6" ht="15" x14ac:dyDescent="0.2">
      <c r="A621" s="51"/>
      <c r="B621" s="32"/>
      <c r="C621" s="32"/>
      <c r="D621" s="48"/>
      <c r="E621" s="48"/>
      <c r="F621" s="50"/>
    </row>
    <row r="622" spans="1:6" ht="15" x14ac:dyDescent="0.2">
      <c r="A622" s="51"/>
      <c r="B622" s="32"/>
      <c r="C622" s="32"/>
      <c r="D622" s="48"/>
      <c r="E622" s="48"/>
      <c r="F622" s="50"/>
    </row>
    <row r="623" spans="1:6" ht="15" x14ac:dyDescent="0.2">
      <c r="A623" s="51"/>
      <c r="B623" s="32"/>
      <c r="C623" s="32"/>
      <c r="D623" s="48"/>
      <c r="E623" s="48"/>
      <c r="F623" s="50"/>
    </row>
    <row r="624" spans="1:6" ht="15" x14ac:dyDescent="0.2">
      <c r="A624" s="51"/>
      <c r="B624" s="32"/>
      <c r="C624" s="32"/>
      <c r="D624" s="48"/>
      <c r="E624" s="48"/>
      <c r="F624" s="50"/>
    </row>
    <row r="625" spans="1:6" ht="15" x14ac:dyDescent="0.2">
      <c r="A625" s="51"/>
      <c r="B625" s="32"/>
      <c r="C625" s="32"/>
      <c r="D625" s="48"/>
      <c r="E625" s="48"/>
      <c r="F625" s="50"/>
    </row>
    <row r="626" spans="1:6" ht="15" x14ac:dyDescent="0.2">
      <c r="A626" s="51"/>
      <c r="B626" s="32"/>
      <c r="C626" s="32"/>
      <c r="D626" s="48"/>
      <c r="E626" s="48"/>
      <c r="F626" s="50"/>
    </row>
    <row r="627" spans="1:6" ht="15" x14ac:dyDescent="0.2">
      <c r="A627" s="51"/>
      <c r="B627" s="32"/>
      <c r="C627" s="32"/>
      <c r="D627" s="48"/>
      <c r="E627" s="48"/>
      <c r="F627" s="50"/>
    </row>
    <row r="628" spans="1:6" ht="15" x14ac:dyDescent="0.2">
      <c r="A628" s="51"/>
      <c r="B628" s="32"/>
      <c r="C628" s="32"/>
      <c r="D628" s="48"/>
      <c r="E628" s="48"/>
      <c r="F628" s="50"/>
    </row>
    <row r="629" spans="1:6" ht="15" x14ac:dyDescent="0.2">
      <c r="A629" s="51"/>
      <c r="B629" s="32"/>
      <c r="C629" s="32"/>
      <c r="D629" s="48"/>
      <c r="E629" s="48"/>
      <c r="F629" s="50"/>
    </row>
    <row r="630" spans="1:6" ht="15" x14ac:dyDescent="0.2">
      <c r="A630" s="51"/>
      <c r="B630" s="32"/>
      <c r="C630" s="32"/>
      <c r="D630" s="48"/>
      <c r="E630" s="48"/>
      <c r="F630" s="50"/>
    </row>
    <row r="631" spans="1:6" ht="15" x14ac:dyDescent="0.2">
      <c r="A631" s="51"/>
      <c r="B631" s="32"/>
      <c r="C631" s="32"/>
      <c r="D631" s="48"/>
      <c r="E631" s="48"/>
      <c r="F631" s="50"/>
    </row>
    <row r="632" spans="1:6" ht="15" x14ac:dyDescent="0.2">
      <c r="A632" s="51"/>
      <c r="B632" s="32"/>
      <c r="C632" s="32"/>
      <c r="D632" s="48"/>
      <c r="E632" s="48"/>
      <c r="F632" s="50"/>
    </row>
    <row r="633" spans="1:6" ht="15" x14ac:dyDescent="0.2">
      <c r="A633" s="51"/>
      <c r="B633" s="32"/>
      <c r="C633" s="32"/>
      <c r="D633" s="48"/>
      <c r="E633" s="48"/>
      <c r="F633" s="50"/>
    </row>
    <row r="634" spans="1:6" ht="15" x14ac:dyDescent="0.2">
      <c r="A634" s="51"/>
      <c r="B634" s="32"/>
      <c r="C634" s="32"/>
      <c r="D634" s="48"/>
      <c r="E634" s="48"/>
      <c r="F634" s="50"/>
    </row>
    <row r="635" spans="1:6" ht="15" x14ac:dyDescent="0.2">
      <c r="A635" s="51"/>
      <c r="B635" s="32"/>
      <c r="C635" s="32"/>
      <c r="D635" s="48"/>
      <c r="E635" s="48"/>
      <c r="F635" s="50"/>
    </row>
    <row r="636" spans="1:6" ht="15" x14ac:dyDescent="0.2">
      <c r="A636" s="51"/>
      <c r="B636" s="32"/>
      <c r="C636" s="32"/>
      <c r="D636" s="48"/>
      <c r="E636" s="48"/>
      <c r="F636" s="50"/>
    </row>
    <row r="637" spans="1:6" ht="15" x14ac:dyDescent="0.2">
      <c r="A637" s="51"/>
      <c r="B637" s="32"/>
      <c r="C637" s="32"/>
      <c r="D637" s="48"/>
      <c r="E637" s="48"/>
      <c r="F637" s="50"/>
    </row>
    <row r="638" spans="1:6" ht="15" x14ac:dyDescent="0.2">
      <c r="A638" s="51"/>
      <c r="B638" s="32"/>
      <c r="C638" s="32"/>
      <c r="D638" s="48"/>
      <c r="E638" s="48"/>
      <c r="F638" s="50"/>
    </row>
    <row r="639" spans="1:6" ht="15" x14ac:dyDescent="0.2">
      <c r="A639" s="51"/>
      <c r="B639" s="32"/>
      <c r="C639" s="32"/>
      <c r="D639" s="48"/>
      <c r="E639" s="48"/>
      <c r="F639" s="50"/>
    </row>
    <row r="640" spans="1:6" ht="15" x14ac:dyDescent="0.2">
      <c r="A640" s="51"/>
      <c r="B640" s="32"/>
      <c r="C640" s="32"/>
      <c r="D640" s="48"/>
      <c r="E640" s="48"/>
      <c r="F640" s="50"/>
    </row>
    <row r="641" spans="1:6" ht="15" x14ac:dyDescent="0.2">
      <c r="A641" s="51"/>
      <c r="B641" s="32"/>
      <c r="C641" s="32"/>
      <c r="D641" s="48"/>
      <c r="E641" s="48"/>
      <c r="F641" s="50"/>
    </row>
    <row r="642" spans="1:6" ht="15" x14ac:dyDescent="0.2">
      <c r="A642" s="51"/>
      <c r="B642" s="32"/>
      <c r="C642" s="32"/>
      <c r="D642" s="48"/>
      <c r="E642" s="48"/>
      <c r="F642" s="50"/>
    </row>
    <row r="643" spans="1:6" ht="15" x14ac:dyDescent="0.2">
      <c r="A643" s="51"/>
      <c r="B643" s="32"/>
      <c r="C643" s="32"/>
      <c r="D643" s="48"/>
      <c r="E643" s="48"/>
      <c r="F643" s="50"/>
    </row>
    <row r="644" spans="1:6" ht="15" x14ac:dyDescent="0.2">
      <c r="A644" s="51"/>
      <c r="B644" s="32"/>
      <c r="C644" s="32"/>
      <c r="D644" s="48"/>
      <c r="E644" s="48"/>
      <c r="F644" s="50"/>
    </row>
    <row r="645" spans="1:6" ht="15" x14ac:dyDescent="0.2">
      <c r="A645" s="51"/>
      <c r="B645" s="32"/>
      <c r="C645" s="32"/>
      <c r="D645" s="48"/>
      <c r="E645" s="48"/>
      <c r="F645" s="50"/>
    </row>
    <row r="646" spans="1:6" ht="15" x14ac:dyDescent="0.2">
      <c r="A646" s="51"/>
      <c r="B646" s="32"/>
      <c r="C646" s="32"/>
      <c r="D646" s="48"/>
      <c r="E646" s="48"/>
      <c r="F646" s="50"/>
    </row>
    <row r="647" spans="1:6" ht="15" x14ac:dyDescent="0.2">
      <c r="A647" s="51"/>
      <c r="B647" s="32"/>
      <c r="C647" s="32"/>
      <c r="D647" s="48"/>
      <c r="E647" s="48"/>
      <c r="F647" s="50"/>
    </row>
    <row r="648" spans="1:6" ht="15" x14ac:dyDescent="0.2">
      <c r="A648" s="51"/>
      <c r="B648" s="32"/>
      <c r="C648" s="32"/>
      <c r="D648" s="48"/>
      <c r="E648" s="48"/>
      <c r="F648" s="50"/>
    </row>
    <row r="649" spans="1:6" ht="15" x14ac:dyDescent="0.2">
      <c r="A649" s="51"/>
      <c r="B649" s="32"/>
      <c r="C649" s="32"/>
      <c r="D649" s="48"/>
      <c r="E649" s="48"/>
      <c r="F649" s="50"/>
    </row>
    <row r="650" spans="1:6" ht="15" x14ac:dyDescent="0.2">
      <c r="A650" s="51"/>
      <c r="B650" s="32"/>
      <c r="C650" s="32"/>
      <c r="D650" s="48"/>
      <c r="E650" s="48"/>
      <c r="F650" s="50"/>
    </row>
    <row r="651" spans="1:6" ht="15" x14ac:dyDescent="0.2">
      <c r="A651" s="51"/>
      <c r="B651" s="32"/>
      <c r="C651" s="32"/>
      <c r="D651" s="48"/>
      <c r="E651" s="48"/>
      <c r="F651" s="50"/>
    </row>
    <row r="652" spans="1:6" ht="15" x14ac:dyDescent="0.2">
      <c r="A652" s="51"/>
      <c r="B652" s="32"/>
      <c r="C652" s="32"/>
      <c r="D652" s="48"/>
      <c r="E652" s="48"/>
      <c r="F652" s="50"/>
    </row>
    <row r="653" spans="1:6" ht="15" x14ac:dyDescent="0.2">
      <c r="A653" s="51"/>
      <c r="B653" s="32"/>
      <c r="C653" s="32"/>
      <c r="D653" s="48"/>
      <c r="E653" s="48"/>
      <c r="F653" s="50"/>
    </row>
    <row r="654" spans="1:6" ht="15" x14ac:dyDescent="0.2">
      <c r="A654" s="51"/>
      <c r="B654" s="32"/>
      <c r="C654" s="32"/>
      <c r="D654" s="48"/>
      <c r="E654" s="48"/>
      <c r="F654" s="50"/>
    </row>
    <row r="655" spans="1:6" ht="15" x14ac:dyDescent="0.2">
      <c r="A655" s="51"/>
      <c r="B655" s="32"/>
      <c r="C655" s="32"/>
      <c r="D655" s="48"/>
      <c r="E655" s="48"/>
      <c r="F655" s="50"/>
    </row>
    <row r="656" spans="1:6" ht="15" x14ac:dyDescent="0.2">
      <c r="A656" s="51"/>
      <c r="B656" s="32"/>
      <c r="C656" s="32"/>
      <c r="D656" s="48"/>
      <c r="E656" s="48"/>
      <c r="F656" s="50"/>
    </row>
    <row r="657" spans="1:6" ht="15" x14ac:dyDescent="0.2">
      <c r="A657" s="51"/>
      <c r="B657" s="32"/>
      <c r="C657" s="32"/>
      <c r="D657" s="48"/>
      <c r="E657" s="48"/>
      <c r="F657" s="50"/>
    </row>
    <row r="658" spans="1:6" ht="15" x14ac:dyDescent="0.2">
      <c r="A658" s="51"/>
      <c r="B658" s="32"/>
      <c r="C658" s="32"/>
      <c r="D658" s="48"/>
      <c r="E658" s="48"/>
      <c r="F658" s="50"/>
    </row>
    <row r="659" spans="1:6" ht="15" x14ac:dyDescent="0.2">
      <c r="A659" s="51"/>
      <c r="B659" s="32"/>
      <c r="C659" s="32"/>
      <c r="D659" s="48"/>
      <c r="E659" s="48"/>
      <c r="F659" s="50"/>
    </row>
    <row r="660" spans="1:6" ht="15" x14ac:dyDescent="0.2">
      <c r="A660" s="51"/>
      <c r="B660" s="32"/>
      <c r="C660" s="32"/>
      <c r="D660" s="48"/>
      <c r="E660" s="48"/>
      <c r="F660" s="50"/>
    </row>
    <row r="661" spans="1:6" ht="15" x14ac:dyDescent="0.2">
      <c r="A661" s="51"/>
      <c r="B661" s="32"/>
      <c r="C661" s="32"/>
      <c r="D661" s="48"/>
      <c r="E661" s="48"/>
      <c r="F661" s="50"/>
    </row>
    <row r="662" spans="1:6" ht="15" x14ac:dyDescent="0.2">
      <c r="A662" s="51"/>
      <c r="B662" s="32"/>
      <c r="C662" s="32"/>
      <c r="D662" s="48"/>
      <c r="E662" s="48"/>
      <c r="F662" s="50"/>
    </row>
    <row r="663" spans="1:6" ht="15" x14ac:dyDescent="0.2">
      <c r="A663" s="51"/>
      <c r="B663" s="32"/>
      <c r="C663" s="32"/>
      <c r="D663" s="48"/>
      <c r="E663" s="48"/>
      <c r="F663" s="50"/>
    </row>
    <row r="664" spans="1:6" ht="15" x14ac:dyDescent="0.2">
      <c r="A664" s="51"/>
      <c r="B664" s="32"/>
      <c r="C664" s="32"/>
      <c r="D664" s="48"/>
      <c r="E664" s="48"/>
      <c r="F664" s="50"/>
    </row>
    <row r="665" spans="1:6" ht="15" x14ac:dyDescent="0.2">
      <c r="A665" s="51"/>
      <c r="B665" s="32"/>
      <c r="C665" s="32"/>
      <c r="D665" s="48"/>
      <c r="E665" s="48"/>
      <c r="F665" s="50"/>
    </row>
    <row r="666" spans="1:6" ht="15" x14ac:dyDescent="0.2">
      <c r="A666" s="51"/>
      <c r="B666" s="32"/>
      <c r="C666" s="32"/>
      <c r="D666" s="48"/>
      <c r="E666" s="48"/>
      <c r="F666" s="50"/>
    </row>
    <row r="667" spans="1:6" ht="15" x14ac:dyDescent="0.2">
      <c r="A667" s="51"/>
      <c r="B667" s="32"/>
      <c r="C667" s="32"/>
      <c r="D667" s="48"/>
      <c r="E667" s="48"/>
      <c r="F667" s="50"/>
    </row>
    <row r="668" spans="1:6" ht="15" x14ac:dyDescent="0.2">
      <c r="A668" s="51"/>
      <c r="B668" s="32"/>
      <c r="C668" s="32"/>
      <c r="D668" s="48"/>
      <c r="E668" s="48"/>
      <c r="F668" s="50"/>
    </row>
    <row r="669" spans="1:6" ht="15" x14ac:dyDescent="0.2">
      <c r="A669" s="51"/>
      <c r="B669" s="32"/>
      <c r="C669" s="32"/>
      <c r="D669" s="48"/>
      <c r="E669" s="48"/>
      <c r="F669" s="50"/>
    </row>
    <row r="670" spans="1:6" ht="15" x14ac:dyDescent="0.2">
      <c r="A670" s="51"/>
      <c r="B670" s="32"/>
      <c r="C670" s="32"/>
      <c r="D670" s="48"/>
      <c r="E670" s="48"/>
      <c r="F670" s="50"/>
    </row>
    <row r="671" spans="1:6" ht="15" x14ac:dyDescent="0.2">
      <c r="A671" s="51"/>
      <c r="B671" s="32"/>
      <c r="C671" s="32"/>
      <c r="D671" s="48"/>
      <c r="E671" s="48"/>
      <c r="F671" s="50"/>
    </row>
    <row r="672" spans="1:6" ht="15" x14ac:dyDescent="0.2">
      <c r="A672" s="51"/>
      <c r="B672" s="32"/>
      <c r="C672" s="32"/>
      <c r="D672" s="48"/>
      <c r="E672" s="48"/>
      <c r="F672" s="50"/>
    </row>
    <row r="673" spans="1:6" ht="15" x14ac:dyDescent="0.2">
      <c r="A673" s="51"/>
      <c r="B673" s="32"/>
      <c r="C673" s="32"/>
      <c r="D673" s="48"/>
      <c r="E673" s="48"/>
      <c r="F673" s="50"/>
    </row>
    <row r="674" spans="1:6" ht="15" x14ac:dyDescent="0.2">
      <c r="A674" s="51"/>
      <c r="B674" s="32"/>
      <c r="C674" s="32"/>
      <c r="D674" s="48"/>
      <c r="E674" s="48"/>
      <c r="F674" s="50"/>
    </row>
    <row r="675" spans="1:6" ht="15" x14ac:dyDescent="0.2">
      <c r="A675" s="51"/>
      <c r="B675" s="32"/>
      <c r="C675" s="32"/>
      <c r="D675" s="48"/>
      <c r="E675" s="48"/>
      <c r="F675" s="50"/>
    </row>
    <row r="676" spans="1:6" ht="15" x14ac:dyDescent="0.2">
      <c r="A676" s="51"/>
      <c r="B676" s="32"/>
      <c r="C676" s="32"/>
      <c r="D676" s="48"/>
      <c r="E676" s="48"/>
      <c r="F676" s="50"/>
    </row>
    <row r="677" spans="1:6" ht="15" x14ac:dyDescent="0.2">
      <c r="A677" s="51"/>
      <c r="B677" s="32"/>
      <c r="C677" s="32"/>
      <c r="D677" s="48"/>
      <c r="E677" s="48"/>
      <c r="F677" s="50"/>
    </row>
    <row r="678" spans="1:6" ht="15" x14ac:dyDescent="0.2">
      <c r="A678" s="51"/>
      <c r="B678" s="32"/>
      <c r="C678" s="32"/>
      <c r="D678" s="48"/>
      <c r="E678" s="48"/>
      <c r="F678" s="50"/>
    </row>
    <row r="679" spans="1:6" ht="15" x14ac:dyDescent="0.2">
      <c r="A679" s="51"/>
      <c r="B679" s="32"/>
      <c r="C679" s="32"/>
      <c r="D679" s="48"/>
      <c r="E679" s="48"/>
      <c r="F679" s="50"/>
    </row>
    <row r="680" spans="1:6" ht="15" x14ac:dyDescent="0.2">
      <c r="A680" s="51"/>
      <c r="B680" s="32"/>
      <c r="C680" s="32"/>
      <c r="D680" s="48"/>
      <c r="E680" s="48"/>
      <c r="F680" s="50"/>
    </row>
    <row r="681" spans="1:6" ht="15" x14ac:dyDescent="0.2">
      <c r="A681" s="51"/>
      <c r="B681" s="32"/>
      <c r="C681" s="32"/>
      <c r="D681" s="48"/>
      <c r="E681" s="48"/>
      <c r="F681" s="50"/>
    </row>
    <row r="682" spans="1:6" ht="15" x14ac:dyDescent="0.2">
      <c r="A682" s="51"/>
      <c r="B682" s="32"/>
      <c r="C682" s="32"/>
      <c r="D682" s="48"/>
      <c r="E682" s="48"/>
      <c r="F682" s="50"/>
    </row>
    <row r="683" spans="1:6" ht="15" x14ac:dyDescent="0.2">
      <c r="A683" s="51"/>
      <c r="B683" s="32"/>
      <c r="C683" s="32"/>
      <c r="D683" s="48"/>
      <c r="E683" s="48"/>
      <c r="F683" s="50"/>
    </row>
    <row r="684" spans="1:6" ht="15" x14ac:dyDescent="0.2">
      <c r="A684" s="51"/>
      <c r="B684" s="32"/>
      <c r="C684" s="32"/>
      <c r="D684" s="48"/>
      <c r="E684" s="48"/>
      <c r="F684" s="50"/>
    </row>
    <row r="685" spans="1:6" ht="15" x14ac:dyDescent="0.2">
      <c r="A685" s="51"/>
      <c r="B685" s="32"/>
      <c r="C685" s="32"/>
      <c r="D685" s="48"/>
      <c r="E685" s="48"/>
      <c r="F685" s="50"/>
    </row>
    <row r="686" spans="1:6" ht="15" x14ac:dyDescent="0.2">
      <c r="A686" s="51"/>
      <c r="B686" s="32"/>
      <c r="C686" s="32"/>
      <c r="D686" s="48"/>
      <c r="E686" s="48"/>
      <c r="F686" s="50"/>
    </row>
    <row r="687" spans="1:6" ht="15" x14ac:dyDescent="0.2">
      <c r="A687" s="51"/>
      <c r="B687" s="32"/>
      <c r="C687" s="32"/>
      <c r="D687" s="48"/>
      <c r="E687" s="48"/>
      <c r="F687" s="50"/>
    </row>
    <row r="688" spans="1:6" ht="15" x14ac:dyDescent="0.2">
      <c r="A688" s="51"/>
      <c r="B688" s="32"/>
      <c r="C688" s="32"/>
      <c r="D688" s="48"/>
      <c r="E688" s="48"/>
      <c r="F688" s="50"/>
    </row>
    <row r="689" spans="1:6" ht="15" x14ac:dyDescent="0.2">
      <c r="A689" s="51"/>
      <c r="B689" s="32"/>
      <c r="C689" s="32"/>
      <c r="D689" s="48"/>
      <c r="E689" s="48"/>
      <c r="F689" s="50"/>
    </row>
    <row r="690" spans="1:6" ht="15" x14ac:dyDescent="0.2">
      <c r="A690" s="51"/>
      <c r="B690" s="32"/>
      <c r="C690" s="32"/>
      <c r="D690" s="48"/>
      <c r="E690" s="48"/>
      <c r="F690" s="50"/>
    </row>
    <row r="691" spans="1:6" ht="15" x14ac:dyDescent="0.2">
      <c r="A691" s="51"/>
      <c r="B691" s="32"/>
      <c r="C691" s="32"/>
      <c r="D691" s="48"/>
      <c r="E691" s="48"/>
      <c r="F691" s="50"/>
    </row>
    <row r="692" spans="1:6" ht="15" x14ac:dyDescent="0.2">
      <c r="A692" s="51"/>
      <c r="B692" s="32"/>
      <c r="C692" s="32"/>
      <c r="D692" s="48"/>
      <c r="E692" s="48"/>
      <c r="F692" s="50"/>
    </row>
    <row r="693" spans="1:6" ht="15" x14ac:dyDescent="0.2">
      <c r="A693" s="51"/>
      <c r="B693" s="32"/>
      <c r="C693" s="32"/>
      <c r="D693" s="48"/>
      <c r="E693" s="48"/>
      <c r="F693" s="50"/>
    </row>
    <row r="694" spans="1:6" ht="15" x14ac:dyDescent="0.2">
      <c r="A694" s="51"/>
      <c r="B694" s="32"/>
      <c r="C694" s="32"/>
      <c r="D694" s="48"/>
      <c r="E694" s="48"/>
      <c r="F694" s="50"/>
    </row>
    <row r="695" spans="1:6" ht="15" x14ac:dyDescent="0.2">
      <c r="A695" s="51"/>
      <c r="B695" s="32"/>
      <c r="C695" s="32"/>
      <c r="D695" s="48"/>
      <c r="E695" s="48"/>
      <c r="F695" s="50"/>
    </row>
    <row r="696" spans="1:6" ht="15" x14ac:dyDescent="0.2">
      <c r="A696" s="51"/>
      <c r="B696" s="32"/>
      <c r="C696" s="32"/>
      <c r="D696" s="48"/>
      <c r="E696" s="48"/>
      <c r="F696" s="50"/>
    </row>
    <row r="697" spans="1:6" ht="15" x14ac:dyDescent="0.2">
      <c r="A697" s="51"/>
      <c r="B697" s="32"/>
      <c r="C697" s="32"/>
      <c r="D697" s="48"/>
      <c r="E697" s="48"/>
      <c r="F697" s="50"/>
    </row>
    <row r="698" spans="1:6" ht="15" x14ac:dyDescent="0.2">
      <c r="A698" s="51"/>
      <c r="B698" s="32"/>
      <c r="C698" s="32"/>
      <c r="D698" s="48"/>
      <c r="E698" s="48"/>
      <c r="F698" s="50"/>
    </row>
    <row r="699" spans="1:6" ht="15" x14ac:dyDescent="0.2">
      <c r="A699" s="51"/>
      <c r="B699" s="32"/>
      <c r="C699" s="32"/>
      <c r="D699" s="48"/>
      <c r="E699" s="48"/>
      <c r="F699" s="50"/>
    </row>
    <row r="700" spans="1:6" ht="15" x14ac:dyDescent="0.2">
      <c r="A700" s="51"/>
      <c r="B700" s="32"/>
      <c r="C700" s="32"/>
      <c r="D700" s="48"/>
      <c r="E700" s="48"/>
      <c r="F700" s="50"/>
    </row>
    <row r="701" spans="1:6" ht="15" x14ac:dyDescent="0.2">
      <c r="A701" s="51"/>
      <c r="B701" s="32"/>
      <c r="C701" s="32"/>
      <c r="D701" s="48"/>
      <c r="E701" s="48"/>
      <c r="F701" s="50"/>
    </row>
    <row r="702" spans="1:6" ht="15" x14ac:dyDescent="0.2">
      <c r="A702" s="51"/>
      <c r="B702" s="32"/>
      <c r="C702" s="32"/>
      <c r="D702" s="48"/>
      <c r="E702" s="48"/>
      <c r="F702" s="50"/>
    </row>
    <row r="703" spans="1:6" ht="15" x14ac:dyDescent="0.2">
      <c r="A703" s="51"/>
      <c r="B703" s="32"/>
      <c r="C703" s="32"/>
      <c r="D703" s="48"/>
      <c r="E703" s="48"/>
      <c r="F703" s="50"/>
    </row>
    <row r="704" spans="1:6" ht="15" x14ac:dyDescent="0.2">
      <c r="A704" s="51"/>
      <c r="B704" s="32"/>
      <c r="C704" s="32"/>
      <c r="D704" s="48"/>
      <c r="E704" s="48"/>
      <c r="F704" s="50"/>
    </row>
    <row r="705" spans="1:6" ht="15" x14ac:dyDescent="0.2">
      <c r="A705" s="51"/>
      <c r="B705" s="32"/>
      <c r="C705" s="32"/>
      <c r="D705" s="48"/>
      <c r="E705" s="48"/>
      <c r="F705" s="50"/>
    </row>
    <row r="706" spans="1:6" ht="15" x14ac:dyDescent="0.2">
      <c r="A706" s="51"/>
      <c r="B706" s="32"/>
      <c r="C706" s="32"/>
      <c r="D706" s="48"/>
      <c r="E706" s="48"/>
      <c r="F706" s="50"/>
    </row>
    <row r="707" spans="1:6" ht="15" x14ac:dyDescent="0.2">
      <c r="A707" s="51"/>
      <c r="B707" s="32"/>
      <c r="C707" s="32"/>
      <c r="D707" s="48"/>
      <c r="E707" s="48"/>
      <c r="F707" s="50"/>
    </row>
    <row r="708" spans="1:6" ht="15" x14ac:dyDescent="0.2">
      <c r="A708" s="51"/>
      <c r="B708" s="32"/>
      <c r="C708" s="32"/>
      <c r="D708" s="48"/>
      <c r="E708" s="48"/>
      <c r="F708" s="50"/>
    </row>
    <row r="709" spans="1:6" ht="15" x14ac:dyDescent="0.2">
      <c r="A709" s="51"/>
      <c r="B709" s="32"/>
      <c r="C709" s="32"/>
      <c r="D709" s="48"/>
      <c r="E709" s="48"/>
      <c r="F709" s="50"/>
    </row>
    <row r="710" spans="1:6" ht="15" x14ac:dyDescent="0.2">
      <c r="A710" s="51"/>
      <c r="B710" s="32"/>
      <c r="C710" s="32"/>
      <c r="D710" s="48"/>
      <c r="E710" s="48"/>
      <c r="F710" s="50"/>
    </row>
    <row r="711" spans="1:6" ht="15" x14ac:dyDescent="0.2">
      <c r="A711" s="51"/>
      <c r="B711" s="32"/>
      <c r="C711" s="32"/>
      <c r="D711" s="48"/>
      <c r="E711" s="48"/>
      <c r="F711" s="50"/>
    </row>
    <row r="712" spans="1:6" ht="15" x14ac:dyDescent="0.2">
      <c r="A712" s="51"/>
      <c r="B712" s="32"/>
      <c r="C712" s="32"/>
      <c r="D712" s="48"/>
      <c r="E712" s="48"/>
      <c r="F712" s="50"/>
    </row>
    <row r="713" spans="1:6" ht="15" x14ac:dyDescent="0.2">
      <c r="A713" s="51"/>
      <c r="B713" s="32"/>
      <c r="C713" s="32"/>
      <c r="D713" s="48"/>
      <c r="E713" s="48"/>
      <c r="F713" s="50"/>
    </row>
    <row r="714" spans="1:6" ht="15" x14ac:dyDescent="0.2">
      <c r="A714" s="51"/>
      <c r="B714" s="32"/>
      <c r="C714" s="32"/>
      <c r="D714" s="48"/>
      <c r="E714" s="48"/>
      <c r="F714" s="50"/>
    </row>
    <row r="715" spans="1:6" ht="15" x14ac:dyDescent="0.2">
      <c r="A715" s="51"/>
      <c r="B715" s="32"/>
      <c r="C715" s="32"/>
      <c r="D715" s="48"/>
      <c r="E715" s="48"/>
      <c r="F715" s="50"/>
    </row>
    <row r="716" spans="1:6" ht="15" x14ac:dyDescent="0.2">
      <c r="A716" s="51"/>
      <c r="B716" s="32"/>
      <c r="C716" s="32"/>
      <c r="D716" s="48"/>
      <c r="E716" s="48"/>
      <c r="F716" s="50"/>
    </row>
    <row r="717" spans="1:6" ht="15" x14ac:dyDescent="0.2">
      <c r="A717" s="51"/>
      <c r="B717" s="32"/>
      <c r="C717" s="32"/>
      <c r="D717" s="48"/>
      <c r="E717" s="48"/>
      <c r="F717" s="50"/>
    </row>
    <row r="718" spans="1:6" ht="15" x14ac:dyDescent="0.2">
      <c r="A718" s="51"/>
      <c r="B718" s="32"/>
      <c r="C718" s="32"/>
      <c r="D718" s="48"/>
      <c r="E718" s="48"/>
      <c r="F718" s="50"/>
    </row>
    <row r="719" spans="1:6" ht="15" x14ac:dyDescent="0.2">
      <c r="A719" s="51"/>
      <c r="B719" s="32"/>
      <c r="C719" s="32"/>
      <c r="D719" s="48"/>
      <c r="E719" s="48"/>
      <c r="F719" s="50"/>
    </row>
    <row r="720" spans="1:6" ht="15" x14ac:dyDescent="0.2">
      <c r="A720" s="51"/>
      <c r="B720" s="32"/>
      <c r="C720" s="32"/>
      <c r="D720" s="48"/>
      <c r="E720" s="48"/>
      <c r="F720" s="50"/>
    </row>
    <row r="721" spans="1:6" ht="15" x14ac:dyDescent="0.2">
      <c r="A721" s="51"/>
      <c r="B721" s="32"/>
      <c r="C721" s="32"/>
      <c r="D721" s="48"/>
      <c r="E721" s="48"/>
      <c r="F721" s="50"/>
    </row>
    <row r="722" spans="1:6" ht="15" x14ac:dyDescent="0.2">
      <c r="A722" s="51"/>
      <c r="B722" s="32"/>
      <c r="C722" s="32"/>
      <c r="D722" s="48"/>
      <c r="E722" s="48"/>
      <c r="F722" s="50"/>
    </row>
    <row r="723" spans="1:6" ht="15" x14ac:dyDescent="0.2">
      <c r="A723" s="51"/>
      <c r="B723" s="32"/>
      <c r="C723" s="32"/>
      <c r="D723" s="48"/>
      <c r="E723" s="48"/>
      <c r="F723" s="50"/>
    </row>
    <row r="724" spans="1:6" ht="15" x14ac:dyDescent="0.2">
      <c r="A724" s="51"/>
      <c r="B724" s="32"/>
      <c r="C724" s="32"/>
      <c r="D724" s="48"/>
      <c r="E724" s="48"/>
      <c r="F724" s="50"/>
    </row>
    <row r="725" spans="1:6" ht="15" x14ac:dyDescent="0.2">
      <c r="A725" s="51"/>
      <c r="B725" s="32"/>
      <c r="C725" s="32"/>
      <c r="D725" s="48"/>
      <c r="E725" s="48"/>
      <c r="F725" s="50"/>
    </row>
    <row r="726" spans="1:6" ht="15" x14ac:dyDescent="0.2">
      <c r="A726" s="51"/>
      <c r="B726" s="32"/>
      <c r="C726" s="32"/>
      <c r="D726" s="48"/>
      <c r="E726" s="48"/>
      <c r="F726" s="50"/>
    </row>
    <row r="727" spans="1:6" ht="15" x14ac:dyDescent="0.2">
      <c r="A727" s="51"/>
      <c r="B727" s="32"/>
      <c r="C727" s="32"/>
      <c r="D727" s="48"/>
      <c r="E727" s="48"/>
      <c r="F727" s="50"/>
    </row>
    <row r="728" spans="1:6" ht="15" x14ac:dyDescent="0.2">
      <c r="A728" s="51"/>
      <c r="B728" s="32"/>
      <c r="C728" s="32"/>
      <c r="D728" s="48"/>
      <c r="E728" s="48"/>
      <c r="F728" s="50"/>
    </row>
    <row r="729" spans="1:6" ht="15" x14ac:dyDescent="0.2">
      <c r="A729" s="51"/>
      <c r="B729" s="32"/>
      <c r="C729" s="32"/>
      <c r="D729" s="48"/>
      <c r="E729" s="48"/>
      <c r="F729" s="50"/>
    </row>
    <row r="730" spans="1:6" ht="15" x14ac:dyDescent="0.2">
      <c r="A730" s="51"/>
      <c r="B730" s="32"/>
      <c r="C730" s="32"/>
      <c r="D730" s="48"/>
      <c r="E730" s="48"/>
      <c r="F730" s="50"/>
    </row>
    <row r="731" spans="1:6" ht="15" x14ac:dyDescent="0.2">
      <c r="A731" s="51"/>
      <c r="B731" s="32"/>
      <c r="C731" s="32"/>
      <c r="D731" s="48"/>
      <c r="E731" s="48"/>
      <c r="F731" s="50"/>
    </row>
    <row r="732" spans="1:6" ht="15" x14ac:dyDescent="0.2">
      <c r="A732" s="51"/>
      <c r="B732" s="32"/>
      <c r="C732" s="32"/>
      <c r="D732" s="48"/>
      <c r="E732" s="48"/>
      <c r="F732" s="50"/>
    </row>
    <row r="733" spans="1:6" ht="15" x14ac:dyDescent="0.2">
      <c r="A733" s="51"/>
      <c r="B733" s="32"/>
      <c r="C733" s="32"/>
      <c r="D733" s="48"/>
      <c r="E733" s="48"/>
      <c r="F733" s="50"/>
    </row>
    <row r="734" spans="1:6" ht="15" x14ac:dyDescent="0.2">
      <c r="A734" s="51"/>
      <c r="B734" s="32"/>
      <c r="C734" s="32"/>
      <c r="D734" s="48"/>
      <c r="E734" s="48"/>
      <c r="F734" s="50"/>
    </row>
    <row r="735" spans="1:6" ht="15" x14ac:dyDescent="0.2">
      <c r="A735" s="51"/>
      <c r="B735" s="32"/>
      <c r="C735" s="32"/>
      <c r="D735" s="48"/>
      <c r="E735" s="48"/>
      <c r="F735" s="50"/>
    </row>
    <row r="736" spans="1:6" ht="15" x14ac:dyDescent="0.2">
      <c r="A736" s="51"/>
      <c r="B736" s="32"/>
      <c r="C736" s="32"/>
      <c r="D736" s="48"/>
      <c r="E736" s="48"/>
      <c r="F736" s="50"/>
    </row>
    <row r="737" spans="1:6" ht="15" x14ac:dyDescent="0.2">
      <c r="A737" s="51"/>
      <c r="B737" s="32"/>
      <c r="C737" s="32"/>
      <c r="D737" s="48"/>
      <c r="E737" s="48"/>
      <c r="F737" s="50"/>
    </row>
    <row r="738" spans="1:6" ht="15" x14ac:dyDescent="0.2">
      <c r="A738" s="51"/>
      <c r="B738" s="32"/>
      <c r="C738" s="32"/>
      <c r="D738" s="48"/>
      <c r="E738" s="48"/>
      <c r="F738" s="50"/>
    </row>
    <row r="739" spans="1:6" ht="15" x14ac:dyDescent="0.2">
      <c r="A739" s="51"/>
      <c r="B739" s="32"/>
      <c r="C739" s="32"/>
      <c r="D739" s="48"/>
      <c r="E739" s="48"/>
      <c r="F739" s="50"/>
    </row>
    <row r="740" spans="1:6" ht="15" x14ac:dyDescent="0.2">
      <c r="A740" s="51"/>
      <c r="B740" s="32"/>
      <c r="C740" s="32"/>
      <c r="D740" s="48"/>
      <c r="E740" s="48"/>
      <c r="F740" s="50"/>
    </row>
    <row r="741" spans="1:6" ht="15" x14ac:dyDescent="0.2">
      <c r="A741" s="51"/>
      <c r="B741" s="32"/>
      <c r="C741" s="32"/>
      <c r="D741" s="48"/>
      <c r="E741" s="48"/>
      <c r="F741" s="50"/>
    </row>
    <row r="742" spans="1:6" ht="15" x14ac:dyDescent="0.2">
      <c r="A742" s="51"/>
      <c r="B742" s="32"/>
      <c r="C742" s="32"/>
      <c r="D742" s="48"/>
      <c r="E742" s="48"/>
      <c r="F742" s="50"/>
    </row>
    <row r="743" spans="1:6" ht="15" x14ac:dyDescent="0.2">
      <c r="A743" s="51"/>
      <c r="B743" s="32"/>
      <c r="C743" s="32"/>
      <c r="D743" s="48"/>
      <c r="E743" s="48"/>
      <c r="F743" s="50"/>
    </row>
    <row r="744" spans="1:6" ht="15" x14ac:dyDescent="0.2">
      <c r="A744" s="51"/>
      <c r="B744" s="32"/>
      <c r="C744" s="32"/>
      <c r="D744" s="48"/>
      <c r="E744" s="48"/>
      <c r="F744" s="50"/>
    </row>
    <row r="745" spans="1:6" ht="15" x14ac:dyDescent="0.2">
      <c r="A745" s="51"/>
      <c r="B745" s="32"/>
      <c r="C745" s="32"/>
      <c r="D745" s="48"/>
      <c r="E745" s="48"/>
      <c r="F745" s="50"/>
    </row>
    <row r="746" spans="1:6" ht="15" x14ac:dyDescent="0.2">
      <c r="A746" s="51"/>
      <c r="B746" s="32"/>
      <c r="C746" s="32"/>
      <c r="D746" s="48"/>
      <c r="E746" s="48"/>
      <c r="F746" s="50"/>
    </row>
    <row r="747" spans="1:6" ht="15" x14ac:dyDescent="0.2">
      <c r="A747" s="51"/>
      <c r="B747" s="32"/>
      <c r="C747" s="32"/>
      <c r="D747" s="48"/>
      <c r="E747" s="48"/>
      <c r="F747" s="50"/>
    </row>
    <row r="748" spans="1:6" ht="15" x14ac:dyDescent="0.2">
      <c r="A748" s="51"/>
      <c r="B748" s="32"/>
      <c r="C748" s="32"/>
      <c r="D748" s="48"/>
      <c r="E748" s="48"/>
      <c r="F748" s="50"/>
    </row>
    <row r="749" spans="1:6" ht="15" x14ac:dyDescent="0.2">
      <c r="A749" s="51"/>
      <c r="B749" s="32"/>
      <c r="C749" s="32"/>
      <c r="D749" s="48"/>
      <c r="E749" s="48"/>
      <c r="F749" s="50"/>
    </row>
    <row r="750" spans="1:6" ht="15" x14ac:dyDescent="0.2">
      <c r="A750" s="51"/>
      <c r="B750" s="32"/>
      <c r="C750" s="32"/>
      <c r="D750" s="48"/>
      <c r="E750" s="48"/>
      <c r="F750" s="50"/>
    </row>
    <row r="751" spans="1:6" ht="15" x14ac:dyDescent="0.2">
      <c r="A751" s="51"/>
      <c r="B751" s="32"/>
      <c r="C751" s="32"/>
      <c r="D751" s="48"/>
      <c r="E751" s="48"/>
      <c r="F751" s="50"/>
    </row>
    <row r="752" spans="1:6" ht="15" x14ac:dyDescent="0.2">
      <c r="A752" s="51"/>
      <c r="B752" s="32"/>
      <c r="C752" s="32"/>
      <c r="D752" s="48"/>
      <c r="E752" s="48"/>
      <c r="F752" s="50"/>
    </row>
    <row r="753" spans="1:6" ht="15" x14ac:dyDescent="0.2">
      <c r="A753" s="51"/>
      <c r="B753" s="32"/>
      <c r="C753" s="32"/>
      <c r="D753" s="48"/>
      <c r="E753" s="48"/>
      <c r="F753" s="50"/>
    </row>
    <row r="754" spans="1:6" ht="15" x14ac:dyDescent="0.2">
      <c r="A754" s="51"/>
      <c r="B754" s="32"/>
      <c r="C754" s="32"/>
      <c r="D754" s="48"/>
      <c r="E754" s="48"/>
      <c r="F754" s="50"/>
    </row>
    <row r="755" spans="1:6" ht="15" x14ac:dyDescent="0.2">
      <c r="A755" s="51"/>
      <c r="B755" s="32"/>
      <c r="C755" s="32"/>
      <c r="D755" s="48"/>
      <c r="E755" s="48"/>
      <c r="F755" s="50"/>
    </row>
    <row r="756" spans="1:6" ht="15" x14ac:dyDescent="0.2">
      <c r="A756" s="51"/>
      <c r="B756" s="32"/>
      <c r="C756" s="32"/>
      <c r="D756" s="48"/>
      <c r="E756" s="48"/>
      <c r="F756" s="50"/>
    </row>
    <row r="757" spans="1:6" ht="15" x14ac:dyDescent="0.2">
      <c r="A757" s="51"/>
      <c r="B757" s="32"/>
      <c r="C757" s="32"/>
      <c r="D757" s="48"/>
      <c r="E757" s="48"/>
      <c r="F757" s="50"/>
    </row>
    <row r="758" spans="1:6" ht="15" x14ac:dyDescent="0.2">
      <c r="A758" s="51"/>
      <c r="B758" s="32"/>
      <c r="C758" s="32"/>
      <c r="D758" s="48"/>
      <c r="E758" s="48"/>
      <c r="F758" s="50"/>
    </row>
    <row r="759" spans="1:6" ht="15" x14ac:dyDescent="0.2">
      <c r="A759" s="51"/>
      <c r="B759" s="32"/>
      <c r="C759" s="32"/>
      <c r="D759" s="48"/>
      <c r="E759" s="48"/>
      <c r="F759" s="50"/>
    </row>
    <row r="760" spans="1:6" ht="15" x14ac:dyDescent="0.2">
      <c r="A760" s="51"/>
      <c r="B760" s="32"/>
      <c r="C760" s="32"/>
      <c r="D760" s="48"/>
      <c r="E760" s="48"/>
      <c r="F760" s="50"/>
    </row>
    <row r="761" spans="1:6" ht="15" x14ac:dyDescent="0.2">
      <c r="A761" s="51"/>
      <c r="B761" s="32"/>
      <c r="C761" s="32"/>
      <c r="D761" s="48"/>
      <c r="E761" s="48"/>
      <c r="F761" s="50"/>
    </row>
    <row r="762" spans="1:6" ht="15" x14ac:dyDescent="0.2">
      <c r="A762" s="51"/>
      <c r="B762" s="32"/>
      <c r="C762" s="32"/>
      <c r="D762" s="48"/>
      <c r="E762" s="48"/>
      <c r="F762" s="50"/>
    </row>
    <row r="763" spans="1:6" ht="15" x14ac:dyDescent="0.2">
      <c r="A763" s="51"/>
      <c r="B763" s="32"/>
      <c r="C763" s="32"/>
      <c r="D763" s="48"/>
      <c r="E763" s="48"/>
      <c r="F763" s="50"/>
    </row>
    <row r="764" spans="1:6" ht="15" x14ac:dyDescent="0.2">
      <c r="A764" s="51"/>
      <c r="B764" s="32"/>
      <c r="C764" s="32"/>
      <c r="D764" s="48"/>
      <c r="E764" s="48"/>
      <c r="F764" s="50"/>
    </row>
    <row r="765" spans="1:6" ht="15" x14ac:dyDescent="0.2">
      <c r="A765" s="51"/>
      <c r="B765" s="32"/>
      <c r="C765" s="32"/>
      <c r="D765" s="48"/>
      <c r="E765" s="48"/>
      <c r="F765" s="50"/>
    </row>
    <row r="766" spans="1:6" ht="15" x14ac:dyDescent="0.2">
      <c r="A766" s="51"/>
      <c r="B766" s="32"/>
      <c r="C766" s="32"/>
      <c r="D766" s="48"/>
      <c r="E766" s="48"/>
      <c r="F766" s="50"/>
    </row>
    <row r="767" spans="1:6" ht="15" x14ac:dyDescent="0.2">
      <c r="A767" s="51"/>
      <c r="B767" s="32"/>
      <c r="C767" s="32"/>
      <c r="D767" s="48"/>
      <c r="E767" s="48"/>
      <c r="F767" s="50"/>
    </row>
    <row r="768" spans="1:6" ht="15" x14ac:dyDescent="0.2">
      <c r="A768" s="51"/>
      <c r="B768" s="32"/>
      <c r="C768" s="32"/>
      <c r="D768" s="48"/>
      <c r="E768" s="48"/>
      <c r="F768" s="50"/>
    </row>
    <row r="769" spans="1:6" ht="15" x14ac:dyDescent="0.2">
      <c r="A769" s="51"/>
      <c r="B769" s="32"/>
      <c r="C769" s="32"/>
      <c r="D769" s="48"/>
      <c r="E769" s="48"/>
      <c r="F769" s="50"/>
    </row>
    <row r="770" spans="1:6" ht="15" x14ac:dyDescent="0.2">
      <c r="A770" s="51"/>
      <c r="B770" s="32"/>
      <c r="C770" s="32"/>
      <c r="D770" s="48"/>
      <c r="E770" s="48"/>
      <c r="F770" s="50"/>
    </row>
    <row r="771" spans="1:6" ht="15" x14ac:dyDescent="0.2">
      <c r="A771" s="51"/>
      <c r="B771" s="32"/>
      <c r="C771" s="32"/>
      <c r="D771" s="48"/>
      <c r="E771" s="48"/>
      <c r="F771" s="50"/>
    </row>
    <row r="772" spans="1:6" ht="15" x14ac:dyDescent="0.2">
      <c r="A772" s="51"/>
      <c r="B772" s="32"/>
      <c r="C772" s="32"/>
      <c r="D772" s="48"/>
      <c r="E772" s="48"/>
      <c r="F772" s="50"/>
    </row>
    <row r="773" spans="1:6" ht="15" x14ac:dyDescent="0.2">
      <c r="A773" s="51"/>
      <c r="B773" s="32"/>
      <c r="C773" s="32"/>
      <c r="D773" s="48"/>
      <c r="E773" s="48"/>
      <c r="F773" s="50"/>
    </row>
    <row r="774" spans="1:6" ht="15" x14ac:dyDescent="0.2">
      <c r="A774" s="51"/>
      <c r="B774" s="32"/>
      <c r="C774" s="32"/>
      <c r="D774" s="48"/>
      <c r="E774" s="48"/>
      <c r="F774" s="50"/>
    </row>
    <row r="775" spans="1:6" ht="15" x14ac:dyDescent="0.2">
      <c r="A775" s="51"/>
      <c r="B775" s="32"/>
      <c r="C775" s="32"/>
      <c r="D775" s="48"/>
      <c r="E775" s="48"/>
      <c r="F775" s="50"/>
    </row>
    <row r="776" spans="1:6" ht="15" x14ac:dyDescent="0.2">
      <c r="A776" s="51"/>
      <c r="B776" s="32"/>
      <c r="C776" s="32"/>
      <c r="D776" s="48"/>
      <c r="E776" s="48"/>
      <c r="F776" s="50"/>
    </row>
    <row r="777" spans="1:6" ht="15" x14ac:dyDescent="0.2">
      <c r="A777" s="51"/>
      <c r="B777" s="32"/>
      <c r="C777" s="32"/>
      <c r="D777" s="48"/>
      <c r="E777" s="48"/>
      <c r="F777" s="50"/>
    </row>
    <row r="778" spans="1:6" ht="15" x14ac:dyDescent="0.2">
      <c r="A778" s="51"/>
      <c r="B778" s="32"/>
      <c r="C778" s="32"/>
      <c r="D778" s="48"/>
      <c r="E778" s="48"/>
      <c r="F778" s="50"/>
    </row>
    <row r="779" spans="1:6" ht="15" x14ac:dyDescent="0.2">
      <c r="A779" s="51"/>
      <c r="B779" s="32"/>
      <c r="C779" s="32"/>
      <c r="D779" s="48"/>
      <c r="E779" s="48"/>
      <c r="F779" s="50"/>
    </row>
    <row r="780" spans="1:6" ht="15" x14ac:dyDescent="0.2">
      <c r="A780" s="51"/>
      <c r="B780" s="32"/>
      <c r="C780" s="32"/>
      <c r="D780" s="48"/>
      <c r="E780" s="48"/>
      <c r="F780" s="50"/>
    </row>
    <row r="781" spans="1:6" ht="15" x14ac:dyDescent="0.2">
      <c r="A781" s="51"/>
      <c r="B781" s="32"/>
      <c r="C781" s="32"/>
      <c r="D781" s="48"/>
      <c r="E781" s="48"/>
      <c r="F781" s="50"/>
    </row>
    <row r="782" spans="1:6" ht="15" x14ac:dyDescent="0.2">
      <c r="A782" s="51"/>
      <c r="B782" s="32"/>
      <c r="C782" s="32"/>
      <c r="D782" s="48"/>
      <c r="E782" s="48"/>
      <c r="F782" s="50"/>
    </row>
    <row r="783" spans="1:6" ht="15" x14ac:dyDescent="0.2">
      <c r="A783" s="51"/>
      <c r="B783" s="32"/>
      <c r="C783" s="32"/>
      <c r="D783" s="48"/>
      <c r="E783" s="48"/>
      <c r="F783" s="50"/>
    </row>
    <row r="784" spans="1:6" ht="15" x14ac:dyDescent="0.2">
      <c r="A784" s="51"/>
      <c r="B784" s="32"/>
      <c r="C784" s="32"/>
      <c r="D784" s="48"/>
      <c r="E784" s="48"/>
      <c r="F784" s="50"/>
    </row>
    <row r="785" spans="1:6" ht="15" x14ac:dyDescent="0.2">
      <c r="A785" s="51"/>
      <c r="B785" s="32"/>
      <c r="C785" s="32"/>
      <c r="D785" s="48"/>
      <c r="E785" s="48"/>
      <c r="F785" s="50"/>
    </row>
    <row r="786" spans="1:6" ht="15" x14ac:dyDescent="0.2">
      <c r="A786" s="51"/>
      <c r="B786" s="32"/>
      <c r="C786" s="32"/>
      <c r="D786" s="48"/>
      <c r="E786" s="48"/>
      <c r="F786" s="50"/>
    </row>
    <row r="787" spans="1:6" ht="15" x14ac:dyDescent="0.2">
      <c r="A787" s="51"/>
      <c r="B787" s="32"/>
      <c r="C787" s="32"/>
      <c r="D787" s="48"/>
      <c r="E787" s="48"/>
      <c r="F787" s="50"/>
    </row>
    <row r="788" spans="1:6" ht="15" x14ac:dyDescent="0.2">
      <c r="A788" s="51"/>
      <c r="B788" s="32"/>
      <c r="C788" s="32"/>
      <c r="D788" s="48"/>
      <c r="E788" s="48"/>
      <c r="F788" s="50"/>
    </row>
    <row r="789" spans="1:6" ht="15" x14ac:dyDescent="0.2">
      <c r="A789" s="51"/>
      <c r="B789" s="32"/>
      <c r="C789" s="32"/>
      <c r="D789" s="48"/>
      <c r="E789" s="48"/>
      <c r="F789" s="50"/>
    </row>
    <row r="790" spans="1:6" ht="15" x14ac:dyDescent="0.2">
      <c r="A790" s="51"/>
      <c r="B790" s="32"/>
      <c r="C790" s="32"/>
      <c r="D790" s="48"/>
      <c r="E790" s="48"/>
      <c r="F790" s="50"/>
    </row>
    <row r="791" spans="1:6" ht="15" x14ac:dyDescent="0.2">
      <c r="A791" s="51"/>
      <c r="B791" s="32"/>
      <c r="C791" s="32"/>
      <c r="D791" s="48"/>
      <c r="E791" s="48"/>
      <c r="F791" s="50"/>
    </row>
    <row r="792" spans="1:6" ht="15" x14ac:dyDescent="0.2">
      <c r="A792" s="51"/>
      <c r="B792" s="32"/>
      <c r="C792" s="32"/>
      <c r="D792" s="48"/>
      <c r="E792" s="48"/>
      <c r="F792" s="50"/>
    </row>
    <row r="793" spans="1:6" ht="15" x14ac:dyDescent="0.2">
      <c r="A793" s="51"/>
      <c r="B793" s="32"/>
      <c r="C793" s="32"/>
      <c r="D793" s="48"/>
      <c r="E793" s="48"/>
      <c r="F793" s="50"/>
    </row>
    <row r="794" spans="1:6" ht="15" x14ac:dyDescent="0.2">
      <c r="A794" s="51"/>
      <c r="B794" s="32"/>
      <c r="C794" s="32"/>
      <c r="D794" s="48"/>
      <c r="E794" s="48"/>
      <c r="F794" s="50"/>
    </row>
    <row r="795" spans="1:6" ht="15" x14ac:dyDescent="0.2">
      <c r="A795" s="51"/>
      <c r="B795" s="32"/>
      <c r="C795" s="32"/>
      <c r="D795" s="48"/>
      <c r="E795" s="48"/>
      <c r="F795" s="50"/>
    </row>
    <row r="796" spans="1:6" ht="15" x14ac:dyDescent="0.2">
      <c r="A796" s="51"/>
      <c r="B796" s="32"/>
      <c r="C796" s="32"/>
      <c r="D796" s="48"/>
      <c r="E796" s="48"/>
      <c r="F796" s="50"/>
    </row>
    <row r="797" spans="1:6" ht="15" x14ac:dyDescent="0.2">
      <c r="A797" s="51"/>
      <c r="B797" s="32"/>
      <c r="C797" s="32"/>
      <c r="D797" s="48"/>
      <c r="E797" s="48"/>
      <c r="F797" s="50"/>
    </row>
    <row r="798" spans="1:6" ht="15" x14ac:dyDescent="0.2">
      <c r="A798" s="51"/>
      <c r="B798" s="32"/>
      <c r="C798" s="32"/>
      <c r="D798" s="48"/>
      <c r="E798" s="48"/>
      <c r="F798" s="50"/>
    </row>
    <row r="799" spans="1:6" ht="15" x14ac:dyDescent="0.2">
      <c r="A799" s="51"/>
      <c r="B799" s="32"/>
      <c r="C799" s="32"/>
      <c r="D799" s="48"/>
      <c r="E799" s="48"/>
      <c r="F799" s="50"/>
    </row>
    <row r="800" spans="1:6" ht="15" x14ac:dyDescent="0.2">
      <c r="A800" s="51"/>
      <c r="B800" s="32"/>
      <c r="C800" s="32"/>
      <c r="D800" s="48"/>
      <c r="E800" s="48"/>
      <c r="F800" s="50"/>
    </row>
    <row r="801" spans="1:6" ht="15" x14ac:dyDescent="0.2">
      <c r="A801" s="51"/>
      <c r="B801" s="32"/>
      <c r="C801" s="32"/>
      <c r="D801" s="48"/>
      <c r="E801" s="48"/>
      <c r="F801" s="50"/>
    </row>
    <row r="802" spans="1:6" ht="15" x14ac:dyDescent="0.2">
      <c r="A802" s="51"/>
      <c r="B802" s="32"/>
      <c r="C802" s="32"/>
      <c r="D802" s="48"/>
      <c r="E802" s="48"/>
      <c r="F802" s="50"/>
    </row>
    <row r="803" spans="1:6" ht="15" x14ac:dyDescent="0.2">
      <c r="A803" s="51"/>
      <c r="B803" s="32"/>
      <c r="C803" s="32"/>
      <c r="D803" s="48"/>
      <c r="E803" s="48"/>
      <c r="F803" s="50"/>
    </row>
    <row r="804" spans="1:6" ht="15" x14ac:dyDescent="0.2">
      <c r="A804" s="51"/>
      <c r="B804" s="32"/>
      <c r="C804" s="32"/>
      <c r="D804" s="48"/>
      <c r="E804" s="48"/>
      <c r="F804" s="50"/>
    </row>
    <row r="805" spans="1:6" ht="15" x14ac:dyDescent="0.2">
      <c r="A805" s="51"/>
      <c r="B805" s="32"/>
      <c r="C805" s="32"/>
      <c r="D805" s="48"/>
      <c r="E805" s="48"/>
      <c r="F805" s="50"/>
    </row>
    <row r="806" spans="1:6" ht="15" x14ac:dyDescent="0.2">
      <c r="A806" s="51"/>
      <c r="B806" s="32"/>
      <c r="C806" s="32"/>
      <c r="D806" s="48"/>
      <c r="E806" s="48"/>
      <c r="F806" s="50"/>
    </row>
    <row r="807" spans="1:6" ht="15" x14ac:dyDescent="0.2">
      <c r="A807" s="51"/>
      <c r="B807" s="32"/>
      <c r="C807" s="32"/>
      <c r="D807" s="48"/>
      <c r="E807" s="48"/>
      <c r="F807" s="50"/>
    </row>
    <row r="808" spans="1:6" ht="15" x14ac:dyDescent="0.2">
      <c r="A808" s="51"/>
      <c r="B808" s="32"/>
      <c r="C808" s="32"/>
      <c r="D808" s="48"/>
      <c r="E808" s="48"/>
      <c r="F808" s="50"/>
    </row>
    <row r="809" spans="1:6" ht="15" x14ac:dyDescent="0.2">
      <c r="A809" s="51"/>
      <c r="B809" s="32"/>
      <c r="C809" s="32"/>
      <c r="D809" s="48"/>
      <c r="E809" s="48"/>
      <c r="F809" s="50"/>
    </row>
    <row r="810" spans="1:6" ht="15" x14ac:dyDescent="0.2">
      <c r="A810" s="51"/>
      <c r="B810" s="32"/>
      <c r="C810" s="32"/>
      <c r="D810" s="48"/>
      <c r="E810" s="48"/>
      <c r="F810" s="50"/>
    </row>
    <row r="811" spans="1:6" ht="15" x14ac:dyDescent="0.2">
      <c r="A811" s="51"/>
      <c r="B811" s="32"/>
      <c r="C811" s="32"/>
      <c r="D811" s="48"/>
      <c r="E811" s="48"/>
      <c r="F811" s="50"/>
    </row>
    <row r="812" spans="1:6" ht="15" x14ac:dyDescent="0.2">
      <c r="A812" s="51"/>
      <c r="B812" s="32"/>
      <c r="C812" s="32"/>
      <c r="D812" s="48"/>
      <c r="E812" s="48"/>
      <c r="F812" s="50"/>
    </row>
    <row r="813" spans="1:6" ht="15" x14ac:dyDescent="0.2">
      <c r="A813" s="51"/>
      <c r="B813" s="32"/>
      <c r="C813" s="32"/>
      <c r="D813" s="48"/>
      <c r="E813" s="48"/>
      <c r="F813" s="50"/>
    </row>
    <row r="814" spans="1:6" ht="15" x14ac:dyDescent="0.2">
      <c r="A814" s="51"/>
      <c r="B814" s="32"/>
      <c r="C814" s="32"/>
      <c r="D814" s="48"/>
      <c r="E814" s="48"/>
      <c r="F814" s="50"/>
    </row>
    <row r="815" spans="1:6" ht="15" x14ac:dyDescent="0.2">
      <c r="A815" s="51"/>
      <c r="B815" s="32"/>
      <c r="C815" s="32"/>
      <c r="D815" s="48"/>
      <c r="E815" s="48"/>
    </row>
    <row r="816" spans="1:6" ht="15" x14ac:dyDescent="0.2">
      <c r="A816" s="51"/>
      <c r="B816" s="32"/>
      <c r="C816" s="32"/>
      <c r="D816" s="48"/>
      <c r="E816" s="48"/>
    </row>
    <row r="817" spans="1:5" ht="15" x14ac:dyDescent="0.2">
      <c r="A817" s="51"/>
      <c r="B817" s="32"/>
      <c r="C817" s="32"/>
      <c r="D817" s="48"/>
      <c r="E817" s="48"/>
    </row>
    <row r="818" spans="1:5" ht="15" x14ac:dyDescent="0.2">
      <c r="A818" s="51"/>
      <c r="B818" s="32"/>
      <c r="C818" s="32"/>
      <c r="D818" s="48"/>
      <c r="E818" s="48"/>
    </row>
    <row r="819" spans="1:5" ht="15" x14ac:dyDescent="0.2">
      <c r="A819" s="51"/>
      <c r="B819" s="32"/>
      <c r="C819" s="32"/>
      <c r="D819" s="48"/>
      <c r="E819" s="48"/>
    </row>
    <row r="820" spans="1:5" ht="15" x14ac:dyDescent="0.2">
      <c r="A820" s="51"/>
      <c r="B820" s="32"/>
      <c r="C820" s="32"/>
      <c r="D820" s="48"/>
      <c r="E820" s="48"/>
    </row>
    <row r="821" spans="1:5" ht="15" x14ac:dyDescent="0.2">
      <c r="A821" s="51"/>
      <c r="B821" s="32"/>
      <c r="C821" s="32"/>
      <c r="D821" s="48"/>
      <c r="E821" s="48"/>
    </row>
    <row r="822" spans="1:5" ht="15" x14ac:dyDescent="0.2">
      <c r="A822" s="51"/>
      <c r="B822" s="32"/>
      <c r="C822" s="32"/>
      <c r="D822" s="48"/>
      <c r="E822" s="48"/>
    </row>
    <row r="823" spans="1:5" ht="15" x14ac:dyDescent="0.2">
      <c r="A823" s="51"/>
      <c r="B823" s="32"/>
      <c r="C823" s="32"/>
      <c r="D823" s="48"/>
      <c r="E823" s="48"/>
    </row>
    <row r="824" spans="1:5" ht="15" x14ac:dyDescent="0.2">
      <c r="A824" s="51"/>
      <c r="B824" s="32"/>
      <c r="C824" s="32"/>
      <c r="D824" s="48"/>
      <c r="E824" s="48"/>
    </row>
    <row r="825" spans="1:5" ht="15" x14ac:dyDescent="0.2">
      <c r="A825" s="51"/>
      <c r="B825" s="32"/>
      <c r="C825" s="32"/>
      <c r="D825" s="48"/>
      <c r="E825" s="48"/>
    </row>
    <row r="826" spans="1:5" ht="15" x14ac:dyDescent="0.2">
      <c r="A826" s="51"/>
      <c r="B826" s="32"/>
      <c r="C826" s="32"/>
      <c r="D826" s="48"/>
      <c r="E826" s="48"/>
    </row>
    <row r="827" spans="1:5" ht="15" x14ac:dyDescent="0.2">
      <c r="A827" s="51"/>
      <c r="B827" s="32"/>
      <c r="C827" s="32"/>
      <c r="D827" s="48"/>
      <c r="E827" s="48"/>
    </row>
    <row r="828" spans="1:5" ht="15" x14ac:dyDescent="0.2">
      <c r="A828" s="51"/>
      <c r="B828" s="32"/>
      <c r="C828" s="32"/>
      <c r="D828" s="48"/>
      <c r="E828" s="48"/>
    </row>
    <row r="829" spans="1:5" ht="15" x14ac:dyDescent="0.2">
      <c r="A829" s="51"/>
      <c r="B829" s="32"/>
      <c r="C829" s="32"/>
      <c r="D829" s="48"/>
      <c r="E829" s="48"/>
    </row>
    <row r="830" spans="1:5" ht="15" x14ac:dyDescent="0.2">
      <c r="A830" s="51"/>
      <c r="B830" s="32"/>
      <c r="C830" s="32"/>
      <c r="D830" s="48"/>
      <c r="E830" s="48"/>
    </row>
    <row r="831" spans="1:5" ht="15" x14ac:dyDescent="0.2">
      <c r="A831" s="51"/>
      <c r="B831" s="32"/>
      <c r="C831" s="32"/>
      <c r="D831" s="48"/>
      <c r="E831" s="48"/>
    </row>
    <row r="832" spans="1:5" ht="15" x14ac:dyDescent="0.2">
      <c r="A832" s="51"/>
      <c r="B832" s="32"/>
      <c r="C832" s="32"/>
      <c r="D832" s="48"/>
      <c r="E832" s="48"/>
    </row>
    <row r="833" spans="1:5" ht="15" x14ac:dyDescent="0.2">
      <c r="A833" s="51"/>
      <c r="B833" s="32"/>
      <c r="C833" s="32"/>
      <c r="D833" s="48"/>
      <c r="E833" s="48"/>
    </row>
    <row r="834" spans="1:5" ht="15" x14ac:dyDescent="0.2">
      <c r="A834" s="51"/>
      <c r="B834" s="32"/>
      <c r="C834" s="32"/>
      <c r="D834" s="48"/>
      <c r="E834" s="48"/>
    </row>
    <row r="835" spans="1:5" ht="15" x14ac:dyDescent="0.2">
      <c r="A835" s="51"/>
      <c r="B835" s="32"/>
      <c r="C835" s="32"/>
      <c r="D835" s="48"/>
      <c r="E835" s="48"/>
    </row>
    <row r="836" spans="1:5" ht="15" x14ac:dyDescent="0.2">
      <c r="A836" s="51"/>
      <c r="B836" s="32"/>
      <c r="C836" s="32"/>
      <c r="D836" s="48"/>
      <c r="E836" s="48"/>
    </row>
    <row r="837" spans="1:5" ht="15" x14ac:dyDescent="0.2">
      <c r="A837" s="51"/>
      <c r="B837" s="32"/>
      <c r="C837" s="32"/>
      <c r="D837" s="48"/>
      <c r="E837" s="48"/>
    </row>
    <row r="838" spans="1:5" ht="15" x14ac:dyDescent="0.2">
      <c r="A838" s="51"/>
      <c r="B838" s="32"/>
      <c r="C838" s="32"/>
      <c r="D838" s="48"/>
      <c r="E838" s="48"/>
    </row>
    <row r="839" spans="1:5" ht="15" x14ac:dyDescent="0.2">
      <c r="A839" s="51"/>
      <c r="B839" s="32"/>
      <c r="C839" s="32"/>
      <c r="D839" s="48"/>
      <c r="E839" s="48"/>
    </row>
    <row r="840" spans="1:5" ht="15" x14ac:dyDescent="0.2">
      <c r="A840" s="51"/>
      <c r="B840" s="32"/>
      <c r="C840" s="32"/>
      <c r="D840" s="48"/>
      <c r="E840" s="48"/>
    </row>
    <row r="841" spans="1:5" ht="15" x14ac:dyDescent="0.2">
      <c r="A841" s="51"/>
      <c r="B841" s="32"/>
      <c r="C841" s="32"/>
      <c r="D841" s="48"/>
      <c r="E841" s="48"/>
    </row>
    <row r="842" spans="1:5" ht="15" x14ac:dyDescent="0.2">
      <c r="A842" s="51"/>
      <c r="B842" s="32"/>
      <c r="C842" s="32"/>
      <c r="D842" s="48"/>
      <c r="E842" s="48"/>
    </row>
    <row r="843" spans="1:5" ht="15" x14ac:dyDescent="0.2">
      <c r="A843" s="51"/>
      <c r="B843" s="32"/>
      <c r="C843" s="32"/>
      <c r="D843" s="48"/>
      <c r="E843" s="48"/>
    </row>
    <row r="844" spans="1:5" ht="15" x14ac:dyDescent="0.2">
      <c r="A844" s="51"/>
      <c r="B844" s="32"/>
      <c r="C844" s="32"/>
      <c r="D844" s="48"/>
      <c r="E844" s="48"/>
    </row>
    <row r="845" spans="1:5" ht="15" x14ac:dyDescent="0.2">
      <c r="A845" s="51"/>
      <c r="B845" s="32"/>
      <c r="C845" s="32"/>
      <c r="D845" s="48"/>
      <c r="E845" s="48"/>
    </row>
    <row r="846" spans="1:5" ht="15" x14ac:dyDescent="0.2">
      <c r="A846" s="51"/>
      <c r="B846" s="32"/>
      <c r="C846" s="32"/>
      <c r="D846" s="48"/>
      <c r="E846" s="48"/>
    </row>
    <row r="847" spans="1:5" ht="15" x14ac:dyDescent="0.2">
      <c r="A847" s="51"/>
      <c r="B847" s="32"/>
      <c r="C847" s="32"/>
      <c r="D847" s="48"/>
      <c r="E847" s="48"/>
    </row>
    <row r="848" spans="1:5" ht="15" x14ac:dyDescent="0.2">
      <c r="A848" s="51"/>
      <c r="B848" s="32"/>
      <c r="C848" s="32"/>
      <c r="D848" s="48"/>
      <c r="E848" s="48"/>
    </row>
    <row r="849" spans="1:5" ht="15" x14ac:dyDescent="0.2">
      <c r="A849" s="51"/>
      <c r="B849" s="32"/>
      <c r="C849" s="32"/>
      <c r="D849" s="48"/>
      <c r="E849" s="48"/>
    </row>
    <row r="850" spans="1:5" ht="15" x14ac:dyDescent="0.2">
      <c r="A850" s="51"/>
      <c r="B850" s="32"/>
      <c r="C850" s="32"/>
      <c r="D850" s="48"/>
      <c r="E850" s="48"/>
    </row>
    <row r="851" spans="1:5" ht="15" x14ac:dyDescent="0.2">
      <c r="A851" s="51"/>
      <c r="B851" s="32"/>
      <c r="C851" s="32"/>
      <c r="D851" s="48"/>
      <c r="E851" s="48"/>
    </row>
    <row r="852" spans="1:5" ht="15" x14ac:dyDescent="0.2">
      <c r="A852" s="51"/>
      <c r="B852" s="32"/>
      <c r="C852" s="32"/>
      <c r="D852" s="48"/>
      <c r="E852" s="48"/>
    </row>
    <row r="853" spans="1:5" ht="15" x14ac:dyDescent="0.2">
      <c r="A853" s="51"/>
      <c r="B853" s="32"/>
      <c r="C853" s="32"/>
      <c r="D853" s="48"/>
      <c r="E853" s="48"/>
    </row>
    <row r="854" spans="1:5" ht="15" x14ac:dyDescent="0.2">
      <c r="A854" s="51"/>
      <c r="B854" s="32"/>
      <c r="C854" s="32"/>
      <c r="D854" s="48"/>
      <c r="E854" s="48"/>
    </row>
    <row r="855" spans="1:5" ht="15" x14ac:dyDescent="0.2">
      <c r="A855" s="51"/>
      <c r="B855" s="32"/>
      <c r="C855" s="32"/>
      <c r="D855" s="48"/>
      <c r="E855" s="48"/>
    </row>
    <row r="856" spans="1:5" ht="15" x14ac:dyDescent="0.2">
      <c r="A856" s="51"/>
      <c r="B856" s="32"/>
      <c r="C856" s="32"/>
      <c r="D856" s="48"/>
      <c r="E856" s="48"/>
    </row>
    <row r="857" spans="1:5" ht="15" x14ac:dyDescent="0.2">
      <c r="A857" s="51"/>
      <c r="B857" s="32"/>
      <c r="C857" s="32"/>
      <c r="D857" s="48"/>
      <c r="E857" s="48"/>
    </row>
    <row r="858" spans="1:5" ht="15" x14ac:dyDescent="0.2">
      <c r="A858" s="51"/>
      <c r="B858" s="32"/>
      <c r="C858" s="32"/>
      <c r="D858" s="48"/>
      <c r="E858" s="48"/>
    </row>
    <row r="859" spans="1:5" ht="15" x14ac:dyDescent="0.2">
      <c r="A859" s="51"/>
      <c r="B859" s="32"/>
      <c r="C859" s="32"/>
      <c r="D859" s="48"/>
      <c r="E859" s="48"/>
    </row>
    <row r="860" spans="1:5" ht="15" x14ac:dyDescent="0.2">
      <c r="A860" s="51"/>
      <c r="B860" s="32"/>
      <c r="C860" s="32"/>
      <c r="D860" s="48"/>
      <c r="E860" s="48"/>
    </row>
    <row r="861" spans="1:5" ht="15" x14ac:dyDescent="0.2">
      <c r="A861" s="51"/>
      <c r="B861" s="32"/>
      <c r="C861" s="32"/>
      <c r="D861" s="48"/>
      <c r="E861" s="48"/>
    </row>
    <row r="862" spans="1:5" ht="15" x14ac:dyDescent="0.2">
      <c r="A862" s="51"/>
      <c r="B862" s="32"/>
      <c r="C862" s="32"/>
      <c r="D862" s="48"/>
      <c r="E862" s="48"/>
    </row>
    <row r="863" spans="1:5" ht="15" x14ac:dyDescent="0.2">
      <c r="A863" s="51"/>
      <c r="B863" s="32"/>
      <c r="C863" s="32"/>
      <c r="D863" s="48"/>
      <c r="E863" s="48"/>
    </row>
    <row r="864" spans="1:5" ht="15" x14ac:dyDescent="0.2">
      <c r="A864" s="51"/>
      <c r="B864" s="32"/>
      <c r="C864" s="32"/>
      <c r="D864" s="48"/>
      <c r="E864" s="48"/>
    </row>
    <row r="865" spans="1:5" ht="15" x14ac:dyDescent="0.2">
      <c r="A865" s="51"/>
      <c r="B865" s="32"/>
      <c r="C865" s="32"/>
      <c r="D865" s="48"/>
      <c r="E865" s="48"/>
    </row>
    <row r="866" spans="1:5" ht="15" x14ac:dyDescent="0.2">
      <c r="A866" s="51"/>
      <c r="B866" s="32"/>
      <c r="C866" s="32"/>
      <c r="D866" s="48"/>
      <c r="E866" s="48"/>
    </row>
    <row r="867" spans="1:5" ht="15" x14ac:dyDescent="0.2">
      <c r="A867" s="51"/>
      <c r="B867" s="32"/>
      <c r="C867" s="32"/>
      <c r="D867" s="48"/>
      <c r="E867" s="48"/>
    </row>
    <row r="868" spans="1:5" ht="15" x14ac:dyDescent="0.2">
      <c r="A868" s="51"/>
      <c r="B868" s="32"/>
      <c r="C868" s="32"/>
      <c r="D868" s="48"/>
      <c r="E868" s="48"/>
    </row>
    <row r="869" spans="1:5" ht="15" x14ac:dyDescent="0.2">
      <c r="A869" s="51"/>
      <c r="B869" s="32"/>
      <c r="C869" s="32"/>
      <c r="D869" s="48"/>
      <c r="E869" s="48"/>
    </row>
    <row r="870" spans="1:5" ht="15" x14ac:dyDescent="0.2">
      <c r="A870" s="51"/>
      <c r="B870" s="32"/>
      <c r="C870" s="32"/>
      <c r="D870" s="48"/>
      <c r="E870" s="48"/>
    </row>
    <row r="871" spans="1:5" ht="15" x14ac:dyDescent="0.2">
      <c r="A871" s="51"/>
      <c r="B871" s="32"/>
      <c r="C871" s="32"/>
      <c r="D871" s="48"/>
      <c r="E871" s="48"/>
    </row>
    <row r="872" spans="1:5" ht="15" x14ac:dyDescent="0.2">
      <c r="A872" s="51"/>
      <c r="B872" s="32"/>
      <c r="C872" s="32"/>
      <c r="D872" s="48"/>
      <c r="E872" s="48"/>
    </row>
    <row r="873" spans="1:5" ht="15" x14ac:dyDescent="0.2">
      <c r="A873" s="51"/>
      <c r="B873" s="32"/>
      <c r="C873" s="32"/>
      <c r="D873" s="48"/>
      <c r="E873" s="48"/>
    </row>
    <row r="874" spans="1:5" ht="15" x14ac:dyDescent="0.2">
      <c r="A874" s="51"/>
      <c r="B874" s="32"/>
      <c r="C874" s="32"/>
      <c r="D874" s="48"/>
      <c r="E874" s="48"/>
    </row>
    <row r="875" spans="1:5" ht="15" x14ac:dyDescent="0.2">
      <c r="A875" s="51"/>
      <c r="B875" s="32"/>
      <c r="C875" s="32"/>
      <c r="D875" s="48"/>
      <c r="E875" s="48"/>
    </row>
    <row r="876" spans="1:5" ht="15" x14ac:dyDescent="0.2">
      <c r="A876" s="51"/>
      <c r="B876" s="32"/>
      <c r="C876" s="32"/>
      <c r="D876" s="48"/>
      <c r="E876" s="48"/>
    </row>
    <row r="877" spans="1:5" ht="15" x14ac:dyDescent="0.2">
      <c r="A877" s="51"/>
      <c r="B877" s="32"/>
      <c r="C877" s="32"/>
      <c r="D877" s="48"/>
      <c r="E877" s="48"/>
    </row>
    <row r="878" spans="1:5" ht="15" x14ac:dyDescent="0.2">
      <c r="A878" s="51"/>
      <c r="B878" s="32"/>
      <c r="C878" s="32"/>
      <c r="D878" s="48"/>
      <c r="E878" s="48"/>
    </row>
    <row r="879" spans="1:5" ht="15" x14ac:dyDescent="0.2">
      <c r="A879" s="51"/>
      <c r="B879" s="32"/>
      <c r="C879" s="32"/>
      <c r="D879" s="48"/>
      <c r="E879" s="48"/>
    </row>
    <row r="880" spans="1:5" ht="15" x14ac:dyDescent="0.2">
      <c r="A880" s="51"/>
      <c r="B880" s="32"/>
      <c r="C880" s="32"/>
      <c r="D880" s="48"/>
      <c r="E880" s="48"/>
    </row>
    <row r="881" spans="1:5" ht="15" x14ac:dyDescent="0.2">
      <c r="A881" s="51"/>
      <c r="B881" s="32"/>
      <c r="C881" s="32"/>
      <c r="D881" s="48"/>
      <c r="E881" s="48"/>
    </row>
    <row r="882" spans="1:5" ht="15" x14ac:dyDescent="0.2">
      <c r="A882" s="51"/>
      <c r="B882" s="32"/>
      <c r="C882" s="32"/>
      <c r="D882" s="48"/>
      <c r="E882" s="48"/>
    </row>
    <row r="883" spans="1:5" ht="15" x14ac:dyDescent="0.2">
      <c r="A883" s="51"/>
      <c r="B883" s="32"/>
      <c r="C883" s="32"/>
      <c r="D883" s="48"/>
      <c r="E883" s="48"/>
    </row>
    <row r="884" spans="1:5" ht="15" x14ac:dyDescent="0.2">
      <c r="A884" s="51"/>
      <c r="B884" s="32"/>
      <c r="C884" s="32"/>
      <c r="D884" s="48"/>
      <c r="E884" s="48"/>
    </row>
    <row r="885" spans="1:5" ht="15" x14ac:dyDescent="0.2">
      <c r="A885" s="51"/>
      <c r="B885" s="32"/>
      <c r="C885" s="32"/>
      <c r="D885" s="48"/>
      <c r="E885" s="48"/>
    </row>
    <row r="886" spans="1:5" ht="15" x14ac:dyDescent="0.2">
      <c r="A886" s="51"/>
      <c r="B886" s="32"/>
      <c r="C886" s="32"/>
      <c r="D886" s="48"/>
      <c r="E886" s="48"/>
    </row>
    <row r="887" spans="1:5" ht="15" x14ac:dyDescent="0.2">
      <c r="A887" s="51"/>
      <c r="B887" s="32"/>
      <c r="C887" s="32"/>
      <c r="D887" s="48"/>
      <c r="E887" s="48"/>
    </row>
    <row r="888" spans="1:5" ht="15" x14ac:dyDescent="0.2">
      <c r="A888" s="51"/>
      <c r="B888" s="32"/>
      <c r="C888" s="32"/>
      <c r="D888" s="48"/>
      <c r="E888" s="48"/>
    </row>
    <row r="889" spans="1:5" ht="15" x14ac:dyDescent="0.2">
      <c r="A889" s="51"/>
      <c r="B889" s="32"/>
      <c r="C889" s="32"/>
      <c r="D889" s="48"/>
      <c r="E889" s="48"/>
    </row>
    <row r="890" spans="1:5" ht="15" x14ac:dyDescent="0.2">
      <c r="A890" s="51"/>
      <c r="B890" s="32"/>
      <c r="C890" s="32"/>
      <c r="D890" s="48"/>
      <c r="E890" s="48"/>
    </row>
    <row r="891" spans="1:5" ht="15" x14ac:dyDescent="0.2">
      <c r="A891" s="51"/>
      <c r="B891" s="32"/>
      <c r="C891" s="32"/>
      <c r="D891" s="48"/>
      <c r="E891" s="48"/>
    </row>
    <row r="892" spans="1:5" ht="15" x14ac:dyDescent="0.2">
      <c r="A892" s="51"/>
      <c r="B892" s="32"/>
      <c r="C892" s="32"/>
      <c r="D892" s="48"/>
      <c r="E892" s="48"/>
    </row>
    <row r="893" spans="1:5" ht="15" x14ac:dyDescent="0.2">
      <c r="A893" s="51"/>
      <c r="B893" s="32"/>
      <c r="C893" s="32"/>
      <c r="D893" s="48"/>
      <c r="E893" s="48"/>
    </row>
    <row r="894" spans="1:5" ht="15" x14ac:dyDescent="0.2">
      <c r="A894" s="51"/>
      <c r="B894" s="32"/>
      <c r="C894" s="32"/>
      <c r="D894" s="48"/>
      <c r="E894" s="48"/>
    </row>
    <row r="895" spans="1:5" ht="15" x14ac:dyDescent="0.2">
      <c r="A895" s="51"/>
      <c r="B895" s="32"/>
      <c r="C895" s="32"/>
      <c r="D895" s="48"/>
      <c r="E895" s="48"/>
    </row>
    <row r="896" spans="1:5" ht="15" x14ac:dyDescent="0.2">
      <c r="A896" s="51"/>
      <c r="B896" s="32"/>
      <c r="C896" s="32"/>
      <c r="D896" s="48"/>
      <c r="E896" s="48"/>
    </row>
    <row r="897" spans="1:5" ht="15" x14ac:dyDescent="0.2">
      <c r="A897" s="51"/>
      <c r="B897" s="32"/>
      <c r="C897" s="32"/>
      <c r="D897" s="48"/>
      <c r="E897" s="48"/>
    </row>
    <row r="898" spans="1:5" ht="15" x14ac:dyDescent="0.2">
      <c r="A898" s="51"/>
      <c r="B898" s="32"/>
      <c r="C898" s="32"/>
      <c r="D898" s="48"/>
      <c r="E898" s="48"/>
    </row>
    <row r="899" spans="1:5" ht="15" x14ac:dyDescent="0.2">
      <c r="A899" s="51"/>
      <c r="B899" s="32"/>
      <c r="C899" s="32"/>
      <c r="D899" s="48"/>
      <c r="E899" s="48"/>
    </row>
    <row r="900" spans="1:5" ht="15" x14ac:dyDescent="0.2">
      <c r="A900" s="51"/>
      <c r="B900" s="32"/>
      <c r="C900" s="32"/>
      <c r="D900" s="48"/>
      <c r="E900" s="48"/>
    </row>
    <row r="901" spans="1:5" ht="15" x14ac:dyDescent="0.2">
      <c r="A901" s="51"/>
      <c r="B901" s="32"/>
      <c r="C901" s="32"/>
      <c r="D901" s="48"/>
      <c r="E901" s="48"/>
    </row>
    <row r="902" spans="1:5" ht="15" x14ac:dyDescent="0.2">
      <c r="A902" s="51"/>
      <c r="B902" s="32"/>
      <c r="C902" s="32"/>
      <c r="D902" s="48"/>
      <c r="E902" s="48"/>
    </row>
    <row r="903" spans="1:5" ht="15" x14ac:dyDescent="0.2">
      <c r="A903" s="51"/>
      <c r="B903" s="32"/>
      <c r="C903" s="32"/>
      <c r="D903" s="48"/>
      <c r="E903" s="48"/>
    </row>
    <row r="904" spans="1:5" ht="15" x14ac:dyDescent="0.2">
      <c r="A904" s="51"/>
      <c r="B904" s="32"/>
      <c r="C904" s="32"/>
      <c r="D904" s="48"/>
      <c r="E904" s="48"/>
    </row>
    <row r="905" spans="1:5" ht="15" x14ac:dyDescent="0.2">
      <c r="A905" s="51"/>
      <c r="B905" s="32"/>
      <c r="C905" s="32"/>
      <c r="D905" s="48"/>
      <c r="E905" s="48"/>
    </row>
    <row r="906" spans="1:5" ht="15" x14ac:dyDescent="0.2">
      <c r="A906" s="51"/>
      <c r="B906" s="32"/>
      <c r="C906" s="32"/>
      <c r="D906" s="48"/>
      <c r="E906" s="48"/>
    </row>
    <row r="907" spans="1:5" ht="15" x14ac:dyDescent="0.2">
      <c r="A907" s="51"/>
      <c r="B907" s="32"/>
      <c r="C907" s="32"/>
      <c r="D907" s="48"/>
      <c r="E907" s="48"/>
    </row>
    <row r="908" spans="1:5" ht="15" x14ac:dyDescent="0.2">
      <c r="A908" s="51"/>
      <c r="B908" s="32"/>
      <c r="C908" s="32"/>
      <c r="D908" s="48"/>
      <c r="E908" s="48"/>
    </row>
    <row r="909" spans="1:5" ht="15" x14ac:dyDescent="0.2">
      <c r="A909" s="51"/>
      <c r="B909" s="32"/>
      <c r="C909" s="32"/>
      <c r="D909" s="48"/>
      <c r="E909" s="48"/>
    </row>
    <row r="910" spans="1:5" ht="15" x14ac:dyDescent="0.2">
      <c r="A910" s="51"/>
      <c r="B910" s="32"/>
      <c r="C910" s="32"/>
      <c r="D910" s="48"/>
      <c r="E910" s="48"/>
    </row>
    <row r="911" spans="1:5" ht="15" x14ac:dyDescent="0.2">
      <c r="A911" s="51"/>
      <c r="B911" s="32"/>
      <c r="C911" s="32"/>
      <c r="D911" s="48"/>
      <c r="E911" s="48"/>
    </row>
    <row r="912" spans="1:5" ht="15" x14ac:dyDescent="0.2">
      <c r="A912" s="51"/>
      <c r="B912" s="32"/>
      <c r="C912" s="32"/>
      <c r="D912" s="48"/>
      <c r="E912" s="48"/>
    </row>
    <row r="913" spans="1:5" ht="15" x14ac:dyDescent="0.2">
      <c r="A913" s="51"/>
      <c r="B913" s="32"/>
      <c r="C913" s="32"/>
      <c r="D913" s="48"/>
      <c r="E913" s="48"/>
    </row>
    <row r="914" spans="1:5" ht="15" x14ac:dyDescent="0.2">
      <c r="A914" s="51"/>
      <c r="B914" s="32"/>
      <c r="C914" s="32"/>
      <c r="D914" s="48"/>
      <c r="E914" s="48"/>
    </row>
    <row r="915" spans="1:5" ht="15" x14ac:dyDescent="0.2">
      <c r="A915" s="51"/>
      <c r="B915" s="32"/>
      <c r="C915" s="32"/>
      <c r="D915" s="48"/>
      <c r="E915" s="48"/>
    </row>
    <row r="916" spans="1:5" ht="15" x14ac:dyDescent="0.2">
      <c r="A916" s="51"/>
      <c r="B916" s="32"/>
      <c r="C916" s="32"/>
      <c r="D916" s="48"/>
      <c r="E916" s="48"/>
    </row>
    <row r="917" spans="1:5" ht="15" x14ac:dyDescent="0.2">
      <c r="A917" s="51"/>
      <c r="B917" s="32"/>
      <c r="C917" s="32"/>
      <c r="D917" s="48"/>
      <c r="E917" s="48"/>
    </row>
    <row r="918" spans="1:5" ht="15" x14ac:dyDescent="0.2">
      <c r="A918" s="51"/>
      <c r="B918" s="32"/>
      <c r="C918" s="32"/>
      <c r="D918" s="48"/>
      <c r="E918" s="48"/>
    </row>
    <row r="919" spans="1:5" ht="15" x14ac:dyDescent="0.2">
      <c r="A919" s="51"/>
      <c r="B919" s="32"/>
      <c r="C919" s="32"/>
      <c r="D919" s="48"/>
      <c r="E919" s="48"/>
    </row>
    <row r="920" spans="1:5" ht="15" x14ac:dyDescent="0.2">
      <c r="A920" s="51"/>
      <c r="B920" s="32"/>
      <c r="C920" s="32"/>
      <c r="D920" s="48"/>
      <c r="E920" s="48"/>
    </row>
    <row r="921" spans="1:5" ht="15" x14ac:dyDescent="0.2">
      <c r="A921" s="51"/>
      <c r="B921" s="32"/>
      <c r="C921" s="32"/>
      <c r="D921" s="48"/>
      <c r="E921" s="48"/>
    </row>
    <row r="922" spans="1:5" ht="15" x14ac:dyDescent="0.2">
      <c r="A922" s="51"/>
      <c r="B922" s="32"/>
      <c r="C922" s="32"/>
      <c r="D922" s="48"/>
      <c r="E922" s="48"/>
    </row>
    <row r="923" spans="1:5" ht="15" x14ac:dyDescent="0.2">
      <c r="A923" s="51"/>
      <c r="B923" s="32"/>
      <c r="C923" s="32"/>
      <c r="D923" s="48"/>
      <c r="E923" s="48"/>
    </row>
    <row r="924" spans="1:5" ht="15" x14ac:dyDescent="0.2">
      <c r="A924" s="51"/>
      <c r="B924" s="32"/>
      <c r="C924" s="32"/>
      <c r="D924" s="48"/>
      <c r="E924" s="48"/>
    </row>
    <row r="925" spans="1:5" ht="15" x14ac:dyDescent="0.2">
      <c r="A925" s="51"/>
      <c r="B925" s="32"/>
      <c r="C925" s="32"/>
      <c r="D925" s="48"/>
      <c r="E925" s="48"/>
    </row>
    <row r="926" spans="1:5" ht="15" x14ac:dyDescent="0.2">
      <c r="A926" s="51"/>
      <c r="B926" s="32"/>
      <c r="C926" s="32"/>
      <c r="D926" s="48"/>
      <c r="E926" s="48"/>
    </row>
    <row r="927" spans="1:5" ht="15" x14ac:dyDescent="0.2">
      <c r="A927" s="51"/>
      <c r="B927" s="32"/>
      <c r="C927" s="32"/>
      <c r="D927" s="48"/>
      <c r="E927" s="48"/>
    </row>
    <row r="928" spans="1:5" ht="15" x14ac:dyDescent="0.2">
      <c r="A928" s="51"/>
      <c r="B928" s="32"/>
      <c r="C928" s="32"/>
      <c r="D928" s="48"/>
      <c r="E928" s="48"/>
    </row>
    <row r="929" spans="1:5" ht="15" x14ac:dyDescent="0.2">
      <c r="A929" s="51"/>
      <c r="B929" s="32"/>
      <c r="C929" s="32"/>
      <c r="D929" s="48"/>
      <c r="E929" s="48"/>
    </row>
    <row r="930" spans="1:5" ht="15" x14ac:dyDescent="0.2">
      <c r="A930" s="51"/>
      <c r="B930" s="32"/>
      <c r="C930" s="32"/>
      <c r="D930" s="48"/>
      <c r="E930" s="48"/>
    </row>
    <row r="931" spans="1:5" ht="15" x14ac:dyDescent="0.2">
      <c r="A931" s="51"/>
      <c r="B931" s="32"/>
      <c r="C931" s="32"/>
      <c r="D931" s="48"/>
      <c r="E931" s="48"/>
    </row>
    <row r="932" spans="1:5" ht="15" x14ac:dyDescent="0.2">
      <c r="A932" s="51"/>
      <c r="B932" s="32"/>
      <c r="C932" s="32"/>
      <c r="D932" s="48"/>
      <c r="E932" s="48"/>
    </row>
    <row r="933" spans="1:5" ht="15" x14ac:dyDescent="0.2">
      <c r="A933" s="51"/>
      <c r="B933" s="32"/>
      <c r="C933" s="32"/>
      <c r="D933" s="48"/>
      <c r="E933" s="48"/>
    </row>
    <row r="934" spans="1:5" ht="15" x14ac:dyDescent="0.2">
      <c r="A934" s="51"/>
      <c r="B934" s="32"/>
      <c r="C934" s="32"/>
      <c r="D934" s="48"/>
      <c r="E934" s="48"/>
    </row>
    <row r="935" spans="1:5" ht="15" x14ac:dyDescent="0.2">
      <c r="A935" s="51"/>
      <c r="B935" s="32"/>
      <c r="C935" s="32"/>
      <c r="D935" s="48"/>
      <c r="E935" s="48"/>
    </row>
    <row r="936" spans="1:5" ht="15" x14ac:dyDescent="0.2">
      <c r="A936" s="51"/>
      <c r="B936" s="32"/>
      <c r="C936" s="32"/>
      <c r="D936" s="48"/>
      <c r="E936" s="48"/>
    </row>
    <row r="937" spans="1:5" ht="15" x14ac:dyDescent="0.2">
      <c r="A937" s="51"/>
      <c r="B937" s="32"/>
      <c r="C937" s="32"/>
      <c r="D937" s="48"/>
      <c r="E937" s="48"/>
    </row>
    <row r="938" spans="1:5" ht="15" x14ac:dyDescent="0.2">
      <c r="A938" s="51"/>
      <c r="B938" s="32"/>
      <c r="C938" s="32"/>
      <c r="D938" s="48"/>
      <c r="E938" s="48"/>
    </row>
    <row r="939" spans="1:5" ht="15" x14ac:dyDescent="0.2">
      <c r="A939" s="51"/>
      <c r="B939" s="32"/>
      <c r="C939" s="32"/>
      <c r="D939" s="48"/>
      <c r="E939" s="48"/>
    </row>
    <row r="940" spans="1:5" ht="15" x14ac:dyDescent="0.2">
      <c r="A940" s="51"/>
      <c r="B940" s="32"/>
      <c r="C940" s="32"/>
      <c r="D940" s="48"/>
      <c r="E940" s="48"/>
    </row>
    <row r="941" spans="1:5" ht="15" x14ac:dyDescent="0.2">
      <c r="A941" s="51"/>
      <c r="B941" s="32"/>
      <c r="C941" s="32"/>
      <c r="D941" s="48"/>
      <c r="E941" s="48"/>
    </row>
    <row r="942" spans="1:5" ht="15" x14ac:dyDescent="0.2">
      <c r="A942" s="51"/>
      <c r="B942" s="32"/>
      <c r="C942" s="32"/>
      <c r="D942" s="48"/>
      <c r="E942" s="48"/>
    </row>
    <row r="943" spans="1:5" ht="15" x14ac:dyDescent="0.2">
      <c r="A943" s="51"/>
      <c r="B943" s="32"/>
      <c r="C943" s="32"/>
      <c r="D943" s="48"/>
      <c r="E943" s="48"/>
    </row>
    <row r="944" spans="1:5" ht="15" x14ac:dyDescent="0.2">
      <c r="A944" s="51"/>
      <c r="B944" s="32"/>
      <c r="C944" s="32"/>
      <c r="D944" s="48"/>
      <c r="E944" s="48"/>
    </row>
    <row r="945" spans="1:5" ht="15" x14ac:dyDescent="0.2">
      <c r="A945" s="51"/>
      <c r="B945" s="32"/>
      <c r="C945" s="32"/>
      <c r="D945" s="48"/>
      <c r="E945" s="48"/>
    </row>
    <row r="946" spans="1:5" ht="15" x14ac:dyDescent="0.2">
      <c r="A946" s="51"/>
      <c r="B946" s="32"/>
      <c r="C946" s="32"/>
      <c r="D946" s="48"/>
      <c r="E946" s="48"/>
    </row>
    <row r="947" spans="1:5" ht="15" x14ac:dyDescent="0.2">
      <c r="A947" s="51"/>
      <c r="B947" s="32"/>
      <c r="C947" s="32"/>
      <c r="D947" s="48"/>
      <c r="E947" s="48"/>
    </row>
    <row r="948" spans="1:5" ht="15" x14ac:dyDescent="0.2">
      <c r="A948" s="51"/>
      <c r="B948" s="32"/>
      <c r="C948" s="32"/>
      <c r="D948" s="48"/>
      <c r="E948" s="48"/>
    </row>
    <row r="949" spans="1:5" ht="15" x14ac:dyDescent="0.2">
      <c r="A949" s="51"/>
      <c r="B949" s="32"/>
      <c r="C949" s="32"/>
      <c r="D949" s="48"/>
      <c r="E949" s="48"/>
    </row>
    <row r="950" spans="1:5" ht="15" x14ac:dyDescent="0.2">
      <c r="A950" s="51"/>
      <c r="B950" s="32"/>
      <c r="C950" s="32"/>
      <c r="D950" s="48"/>
      <c r="E950" s="48"/>
    </row>
    <row r="951" spans="1:5" ht="15" x14ac:dyDescent="0.2">
      <c r="A951" s="51"/>
      <c r="B951" s="32"/>
      <c r="C951" s="32"/>
      <c r="D951" s="48"/>
      <c r="E951" s="48"/>
    </row>
    <row r="952" spans="1:5" ht="15" x14ac:dyDescent="0.2">
      <c r="A952" s="51"/>
      <c r="B952" s="32"/>
      <c r="C952" s="32"/>
      <c r="D952" s="48"/>
      <c r="E952" s="48"/>
    </row>
    <row r="953" spans="1:5" ht="15" x14ac:dyDescent="0.2">
      <c r="A953" s="51"/>
      <c r="B953" s="32"/>
      <c r="C953" s="32"/>
      <c r="D953" s="48"/>
      <c r="E953" s="48"/>
    </row>
    <row r="954" spans="1:5" ht="15" x14ac:dyDescent="0.2">
      <c r="A954" s="51"/>
      <c r="B954" s="32"/>
      <c r="C954" s="32"/>
      <c r="D954" s="48"/>
      <c r="E954" s="48"/>
    </row>
    <row r="955" spans="1:5" ht="15" x14ac:dyDescent="0.2">
      <c r="A955" s="51"/>
      <c r="B955" s="32"/>
      <c r="C955" s="32"/>
      <c r="D955" s="48"/>
      <c r="E955" s="48"/>
    </row>
    <row r="956" spans="1:5" ht="15" x14ac:dyDescent="0.2">
      <c r="A956" s="51"/>
      <c r="B956" s="32"/>
      <c r="C956" s="32"/>
      <c r="D956" s="48"/>
      <c r="E956" s="48"/>
    </row>
    <row r="957" spans="1:5" ht="15" x14ac:dyDescent="0.2">
      <c r="A957" s="51"/>
      <c r="B957" s="32"/>
      <c r="C957" s="32"/>
      <c r="D957" s="48"/>
      <c r="E957" s="48"/>
    </row>
    <row r="958" spans="1:5" ht="15" x14ac:dyDescent="0.2">
      <c r="A958" s="51"/>
      <c r="B958" s="32"/>
      <c r="C958" s="32"/>
      <c r="D958" s="48"/>
      <c r="E958" s="48"/>
    </row>
    <row r="959" spans="1:5" ht="15" x14ac:dyDescent="0.2">
      <c r="A959" s="51"/>
      <c r="B959" s="32"/>
      <c r="C959" s="32"/>
      <c r="D959" s="48"/>
      <c r="E959" s="48"/>
    </row>
    <row r="960" spans="1:5" ht="15" x14ac:dyDescent="0.2">
      <c r="A960" s="51"/>
      <c r="B960" s="32"/>
      <c r="C960" s="32"/>
      <c r="D960" s="48"/>
      <c r="E960" s="48"/>
    </row>
    <row r="961" spans="1:5" ht="15" x14ac:dyDescent="0.2">
      <c r="A961" s="51"/>
      <c r="B961" s="32"/>
      <c r="C961" s="32"/>
      <c r="D961" s="48"/>
      <c r="E961" s="48"/>
    </row>
    <row r="962" spans="1:5" ht="15" x14ac:dyDescent="0.2">
      <c r="A962" s="51"/>
      <c r="B962" s="32"/>
      <c r="C962" s="32"/>
      <c r="D962" s="48"/>
      <c r="E962" s="48"/>
    </row>
    <row r="963" spans="1:5" ht="15" x14ac:dyDescent="0.2">
      <c r="A963" s="51"/>
      <c r="B963" s="32"/>
      <c r="C963" s="32"/>
      <c r="D963" s="48"/>
      <c r="E963" s="48"/>
    </row>
    <row r="964" spans="1:5" ht="15" x14ac:dyDescent="0.2">
      <c r="A964" s="51"/>
      <c r="B964" s="32"/>
      <c r="C964" s="32"/>
      <c r="D964" s="48"/>
      <c r="E964" s="48"/>
    </row>
    <row r="965" spans="1:5" ht="15" x14ac:dyDescent="0.2">
      <c r="A965" s="51"/>
      <c r="B965" s="32"/>
      <c r="C965" s="32"/>
      <c r="D965" s="48"/>
      <c r="E965" s="48"/>
    </row>
    <row r="966" spans="1:5" ht="15" x14ac:dyDescent="0.2">
      <c r="A966" s="51"/>
      <c r="B966" s="32"/>
      <c r="C966" s="32"/>
      <c r="D966" s="48"/>
      <c r="E966" s="48"/>
    </row>
    <row r="967" spans="1:5" ht="15" x14ac:dyDescent="0.2">
      <c r="A967" s="51"/>
      <c r="B967" s="32"/>
      <c r="C967" s="32"/>
      <c r="D967" s="48"/>
      <c r="E967" s="48"/>
    </row>
    <row r="968" spans="1:5" ht="15" x14ac:dyDescent="0.2">
      <c r="A968" s="51"/>
      <c r="B968" s="32"/>
      <c r="C968" s="32"/>
      <c r="D968" s="48"/>
      <c r="E968" s="48"/>
    </row>
    <row r="969" spans="1:5" ht="15" x14ac:dyDescent="0.2">
      <c r="A969" s="51"/>
      <c r="B969" s="32"/>
      <c r="C969" s="32"/>
      <c r="D969" s="48"/>
      <c r="E969" s="48"/>
    </row>
    <row r="970" spans="1:5" ht="15" x14ac:dyDescent="0.2">
      <c r="A970" s="51"/>
      <c r="B970" s="32"/>
      <c r="C970" s="32"/>
      <c r="D970" s="48"/>
      <c r="E970" s="48"/>
    </row>
    <row r="971" spans="1:5" ht="15" x14ac:dyDescent="0.2">
      <c r="A971" s="51"/>
      <c r="B971" s="32"/>
      <c r="C971" s="32"/>
      <c r="D971" s="48"/>
      <c r="E971" s="48"/>
    </row>
    <row r="972" spans="1:5" ht="15" x14ac:dyDescent="0.2">
      <c r="A972" s="51"/>
      <c r="B972" s="32"/>
      <c r="C972" s="32"/>
      <c r="D972" s="48"/>
      <c r="E972" s="48"/>
    </row>
    <row r="973" spans="1:5" ht="15" x14ac:dyDescent="0.2">
      <c r="A973" s="51"/>
      <c r="B973" s="32"/>
      <c r="C973" s="32"/>
      <c r="D973" s="48"/>
      <c r="E973" s="48"/>
    </row>
    <row r="974" spans="1:5" ht="15" x14ac:dyDescent="0.2">
      <c r="A974" s="51"/>
      <c r="B974" s="32"/>
      <c r="C974" s="32"/>
      <c r="D974" s="48"/>
      <c r="E974" s="48"/>
    </row>
    <row r="975" spans="1:5" ht="15" x14ac:dyDescent="0.2">
      <c r="A975" s="51"/>
      <c r="B975" s="32"/>
      <c r="C975" s="32"/>
      <c r="D975" s="48"/>
      <c r="E975" s="48"/>
    </row>
    <row r="976" spans="1:5" ht="15" x14ac:dyDescent="0.2">
      <c r="A976" s="51"/>
      <c r="B976" s="32"/>
      <c r="C976" s="32"/>
      <c r="D976" s="48"/>
      <c r="E976" s="48"/>
    </row>
    <row r="977" spans="1:5" ht="15" x14ac:dyDescent="0.2">
      <c r="A977" s="51"/>
      <c r="B977" s="32"/>
      <c r="C977" s="32"/>
      <c r="D977" s="48"/>
      <c r="E977" s="48"/>
    </row>
    <row r="978" spans="1:5" ht="15" x14ac:dyDescent="0.2">
      <c r="A978" s="51"/>
      <c r="B978" s="32"/>
      <c r="C978" s="32"/>
      <c r="D978" s="48"/>
      <c r="E978" s="48"/>
    </row>
    <row r="979" spans="1:5" ht="15" x14ac:dyDescent="0.2">
      <c r="A979" s="51"/>
      <c r="B979" s="32"/>
      <c r="C979" s="32"/>
      <c r="D979" s="48"/>
      <c r="E979" s="48"/>
    </row>
    <row r="980" spans="1:5" ht="15" x14ac:dyDescent="0.2">
      <c r="A980" s="51"/>
      <c r="B980" s="32"/>
      <c r="C980" s="32"/>
      <c r="D980" s="48"/>
      <c r="E980" s="48"/>
    </row>
    <row r="981" spans="1:5" ht="15" x14ac:dyDescent="0.2">
      <c r="A981" s="51"/>
      <c r="B981" s="32"/>
      <c r="C981" s="32"/>
      <c r="D981" s="48"/>
      <c r="E981" s="48"/>
    </row>
    <row r="982" spans="1:5" ht="15" x14ac:dyDescent="0.2">
      <c r="A982" s="51"/>
      <c r="B982" s="32"/>
      <c r="C982" s="32"/>
      <c r="D982" s="48"/>
      <c r="E982" s="48"/>
    </row>
    <row r="983" spans="1:5" ht="15" x14ac:dyDescent="0.2">
      <c r="A983" s="51"/>
      <c r="B983" s="32"/>
      <c r="C983" s="32"/>
      <c r="D983" s="48"/>
      <c r="E983" s="48"/>
    </row>
    <row r="984" spans="1:5" ht="15" x14ac:dyDescent="0.2">
      <c r="A984" s="51"/>
      <c r="B984" s="32"/>
      <c r="C984" s="32"/>
      <c r="D984" s="48"/>
      <c r="E984" s="48"/>
    </row>
    <row r="985" spans="1:5" ht="15" x14ac:dyDescent="0.2">
      <c r="A985" s="51"/>
      <c r="B985" s="32"/>
      <c r="C985" s="32"/>
      <c r="D985" s="48"/>
      <c r="E985" s="48"/>
    </row>
    <row r="986" spans="1:5" ht="15" x14ac:dyDescent="0.2">
      <c r="A986" s="51"/>
      <c r="B986" s="32"/>
      <c r="C986" s="32"/>
      <c r="D986" s="48"/>
      <c r="E986" s="48"/>
    </row>
    <row r="987" spans="1:5" ht="15" x14ac:dyDescent="0.2">
      <c r="A987" s="51"/>
      <c r="B987" s="32"/>
      <c r="C987" s="32"/>
      <c r="D987" s="48"/>
      <c r="E987" s="48"/>
    </row>
    <row r="988" spans="1:5" ht="15" x14ac:dyDescent="0.2">
      <c r="A988" s="51"/>
      <c r="B988" s="32"/>
      <c r="C988" s="32"/>
      <c r="D988" s="48"/>
      <c r="E988" s="48"/>
    </row>
    <row r="989" spans="1:5" ht="15" x14ac:dyDescent="0.2">
      <c r="A989" s="51"/>
      <c r="B989" s="32"/>
      <c r="C989" s="32"/>
      <c r="D989" s="48"/>
      <c r="E989" s="48"/>
    </row>
    <row r="990" spans="1:5" ht="15" x14ac:dyDescent="0.2">
      <c r="A990" s="51"/>
      <c r="B990" s="32"/>
      <c r="C990" s="32"/>
      <c r="D990" s="48"/>
      <c r="E990" s="48"/>
    </row>
    <row r="991" spans="1:5" ht="15" x14ac:dyDescent="0.2">
      <c r="A991" s="51"/>
      <c r="B991" s="32"/>
      <c r="C991" s="32"/>
      <c r="D991" s="48"/>
      <c r="E991" s="48"/>
    </row>
    <row r="992" spans="1:5" ht="15" x14ac:dyDescent="0.2">
      <c r="A992" s="51"/>
      <c r="B992" s="32"/>
      <c r="C992" s="32"/>
      <c r="D992" s="48"/>
      <c r="E992" s="48"/>
    </row>
    <row r="993" spans="1:5" ht="15" x14ac:dyDescent="0.2">
      <c r="A993" s="51"/>
      <c r="B993" s="32"/>
      <c r="C993" s="32"/>
      <c r="D993" s="48"/>
      <c r="E993" s="48"/>
    </row>
    <row r="994" spans="1:5" ht="15" x14ac:dyDescent="0.2">
      <c r="A994" s="51"/>
      <c r="B994" s="32"/>
      <c r="C994" s="32"/>
      <c r="D994" s="48"/>
      <c r="E994" s="48"/>
    </row>
    <row r="995" spans="1:5" ht="15" x14ac:dyDescent="0.2">
      <c r="A995" s="51"/>
      <c r="B995" s="32"/>
      <c r="C995" s="32"/>
      <c r="D995" s="48"/>
      <c r="E995" s="48"/>
    </row>
    <row r="996" spans="1:5" ht="15" x14ac:dyDescent="0.2">
      <c r="A996" s="51"/>
      <c r="B996" s="32"/>
      <c r="C996" s="32"/>
      <c r="D996" s="48"/>
      <c r="E996" s="48"/>
    </row>
    <row r="997" spans="1:5" ht="15" x14ac:dyDescent="0.2">
      <c r="A997" s="51"/>
      <c r="B997" s="32"/>
      <c r="C997" s="32"/>
      <c r="D997" s="48"/>
      <c r="E997" s="48"/>
    </row>
    <row r="998" spans="1:5" ht="15" x14ac:dyDescent="0.2">
      <c r="A998" s="51"/>
      <c r="B998" s="32"/>
      <c r="C998" s="32"/>
      <c r="D998" s="48"/>
      <c r="E998" s="48"/>
    </row>
    <row r="999" spans="1:5" ht="15" x14ac:dyDescent="0.2">
      <c r="A999" s="51"/>
      <c r="B999" s="32"/>
      <c r="C999" s="32"/>
      <c r="D999" s="48"/>
      <c r="E999" s="48"/>
    </row>
    <row r="1000" spans="1:5" ht="15" x14ac:dyDescent="0.2">
      <c r="A1000" s="51"/>
      <c r="B1000" s="32"/>
      <c r="C1000" s="32"/>
      <c r="D1000" s="48"/>
      <c r="E1000" s="48"/>
    </row>
    <row r="1001" spans="1:5" ht="15" x14ac:dyDescent="0.2">
      <c r="A1001" s="51"/>
      <c r="B1001" s="32"/>
      <c r="C1001" s="32"/>
      <c r="D1001" s="48"/>
      <c r="E1001" s="48"/>
    </row>
    <row r="1002" spans="1:5" ht="15" x14ac:dyDescent="0.2">
      <c r="A1002" s="51"/>
      <c r="B1002" s="32"/>
      <c r="C1002" s="32"/>
      <c r="D1002" s="48"/>
      <c r="E1002" s="48"/>
    </row>
    <row r="1003" spans="1:5" ht="15" x14ac:dyDescent="0.2">
      <c r="A1003" s="51"/>
      <c r="B1003" s="32"/>
      <c r="C1003" s="32"/>
      <c r="D1003" s="48"/>
      <c r="E1003" s="48"/>
    </row>
    <row r="1004" spans="1:5" ht="15" x14ac:dyDescent="0.2">
      <c r="A1004" s="51"/>
      <c r="B1004" s="32"/>
      <c r="C1004" s="32"/>
      <c r="D1004" s="48"/>
      <c r="E1004" s="48"/>
    </row>
    <row r="1005" spans="1:5" ht="15" x14ac:dyDescent="0.2">
      <c r="A1005" s="51"/>
      <c r="B1005" s="32"/>
      <c r="C1005" s="32"/>
      <c r="D1005" s="48"/>
      <c r="E1005" s="48"/>
    </row>
    <row r="1006" spans="1:5" ht="15" x14ac:dyDescent="0.2">
      <c r="A1006" s="51"/>
      <c r="B1006" s="32"/>
      <c r="C1006" s="32"/>
      <c r="D1006" s="48"/>
      <c r="E1006" s="48"/>
    </row>
    <row r="1007" spans="1:5" ht="15" x14ac:dyDescent="0.2">
      <c r="A1007" s="51"/>
      <c r="B1007" s="32"/>
      <c r="C1007" s="32"/>
      <c r="D1007" s="48"/>
      <c r="E1007" s="48"/>
    </row>
    <row r="1008" spans="1:5" ht="15" x14ac:dyDescent="0.2">
      <c r="A1008" s="51"/>
      <c r="B1008" s="32"/>
      <c r="C1008" s="32"/>
      <c r="D1008" s="48"/>
      <c r="E1008" s="48"/>
    </row>
    <row r="1009" spans="1:5" ht="15" x14ac:dyDescent="0.2">
      <c r="A1009" s="51"/>
      <c r="B1009" s="32"/>
      <c r="C1009" s="32"/>
      <c r="D1009" s="48"/>
      <c r="E1009" s="48"/>
    </row>
    <row r="1010" spans="1:5" ht="15" x14ac:dyDescent="0.2">
      <c r="A1010" s="51"/>
      <c r="B1010" s="32"/>
      <c r="C1010" s="32"/>
      <c r="D1010" s="48"/>
      <c r="E1010" s="48"/>
    </row>
    <row r="1011" spans="1:5" ht="15" x14ac:dyDescent="0.2">
      <c r="A1011" s="51"/>
      <c r="B1011" s="32"/>
      <c r="C1011" s="32"/>
      <c r="D1011" s="48"/>
      <c r="E1011" s="48"/>
    </row>
    <row r="1012" spans="1:5" ht="15" x14ac:dyDescent="0.2">
      <c r="A1012" s="51"/>
      <c r="B1012" s="32"/>
      <c r="C1012" s="32"/>
      <c r="D1012" s="48"/>
      <c r="E1012" s="48"/>
    </row>
    <row r="1013" spans="1:5" ht="15" x14ac:dyDescent="0.2">
      <c r="A1013" s="51"/>
      <c r="B1013" s="32"/>
      <c r="C1013" s="32"/>
      <c r="D1013" s="48"/>
      <c r="E1013" s="48"/>
    </row>
    <row r="1014" spans="1:5" ht="15" x14ac:dyDescent="0.2">
      <c r="A1014" s="51"/>
      <c r="B1014" s="32"/>
      <c r="C1014" s="32"/>
      <c r="D1014" s="48"/>
      <c r="E1014" s="48"/>
    </row>
    <row r="1015" spans="1:5" ht="15" x14ac:dyDescent="0.2">
      <c r="A1015" s="51"/>
      <c r="B1015" s="32"/>
      <c r="C1015" s="32"/>
      <c r="D1015" s="48"/>
      <c r="E1015" s="48"/>
    </row>
    <row r="1016" spans="1:5" ht="15" x14ac:dyDescent="0.2">
      <c r="A1016" s="51"/>
      <c r="B1016" s="32"/>
      <c r="C1016" s="32"/>
      <c r="D1016" s="48"/>
      <c r="E1016" s="48"/>
    </row>
    <row r="1017" spans="1:5" ht="15" x14ac:dyDescent="0.2">
      <c r="A1017" s="51"/>
      <c r="B1017" s="32"/>
      <c r="C1017" s="32"/>
      <c r="D1017" s="48"/>
      <c r="E1017" s="48"/>
    </row>
    <row r="1018" spans="1:5" ht="15" x14ac:dyDescent="0.2">
      <c r="A1018" s="51"/>
      <c r="B1018" s="32"/>
      <c r="C1018" s="32"/>
      <c r="D1018" s="48"/>
      <c r="E1018" s="48"/>
    </row>
    <row r="1019" spans="1:5" ht="15" x14ac:dyDescent="0.2">
      <c r="A1019" s="51"/>
      <c r="B1019" s="32"/>
      <c r="C1019" s="32"/>
      <c r="D1019" s="48"/>
      <c r="E1019" s="48"/>
    </row>
    <row r="1020" spans="1:5" ht="15" x14ac:dyDescent="0.2">
      <c r="A1020" s="51"/>
      <c r="B1020" s="32"/>
      <c r="C1020" s="32"/>
      <c r="D1020" s="48"/>
      <c r="E1020" s="48"/>
    </row>
    <row r="1021" spans="1:5" ht="15" x14ac:dyDescent="0.2">
      <c r="A1021" s="51"/>
      <c r="B1021" s="32"/>
      <c r="C1021" s="32"/>
      <c r="D1021" s="48"/>
      <c r="E1021" s="48"/>
    </row>
    <row r="1022" spans="1:5" x14ac:dyDescent="0.2">
      <c r="B1022" s="32"/>
      <c r="C1022" s="32"/>
      <c r="D1022" s="48"/>
      <c r="E1022" s="48"/>
    </row>
    <row r="1023" spans="1:5" x14ac:dyDescent="0.2">
      <c r="B1023" s="32"/>
      <c r="C1023" s="32"/>
      <c r="D1023" s="48"/>
      <c r="E1023" s="48"/>
    </row>
    <row r="1024" spans="1:5" x14ac:dyDescent="0.2">
      <c r="B1024" s="32"/>
      <c r="C1024" s="32"/>
      <c r="D1024" s="48"/>
      <c r="E1024" s="48"/>
    </row>
    <row r="1025" spans="2:5" x14ac:dyDescent="0.2">
      <c r="B1025" s="32"/>
      <c r="C1025" s="32"/>
      <c r="D1025" s="48"/>
      <c r="E1025" s="48"/>
    </row>
    <row r="1026" spans="2:5" x14ac:dyDescent="0.2">
      <c r="B1026" s="32"/>
      <c r="C1026" s="32"/>
      <c r="D1026" s="48"/>
      <c r="E1026" s="48"/>
    </row>
    <row r="1027" spans="2:5" x14ac:dyDescent="0.2">
      <c r="B1027" s="32"/>
      <c r="C1027" s="32"/>
      <c r="D1027" s="48"/>
      <c r="E1027" s="48"/>
    </row>
    <row r="1028" spans="2:5" x14ac:dyDescent="0.2">
      <c r="B1028" s="32"/>
      <c r="C1028" s="32"/>
      <c r="D1028" s="48"/>
      <c r="E1028" s="48"/>
    </row>
    <row r="1029" spans="2:5" x14ac:dyDescent="0.2">
      <c r="B1029" s="32"/>
      <c r="C1029" s="32"/>
      <c r="D1029" s="48"/>
      <c r="E1029" s="48"/>
    </row>
    <row r="1030" spans="2:5" x14ac:dyDescent="0.2">
      <c r="B1030" s="32"/>
      <c r="C1030" s="32"/>
      <c r="D1030" s="48"/>
      <c r="E1030" s="48"/>
    </row>
    <row r="1031" spans="2:5" x14ac:dyDescent="0.2">
      <c r="B1031" s="32"/>
      <c r="C1031" s="32"/>
      <c r="D1031" s="48"/>
      <c r="E1031" s="48"/>
    </row>
    <row r="1032" spans="2:5" x14ac:dyDescent="0.2">
      <c r="B1032" s="32"/>
      <c r="C1032" s="32"/>
      <c r="D1032" s="48"/>
      <c r="E1032" s="48"/>
    </row>
    <row r="1033" spans="2:5" x14ac:dyDescent="0.2">
      <c r="B1033" s="32"/>
      <c r="C1033" s="32"/>
      <c r="D1033" s="48"/>
      <c r="E1033" s="48"/>
    </row>
    <row r="1034" spans="2:5" x14ac:dyDescent="0.2">
      <c r="B1034" s="32"/>
      <c r="C1034" s="32"/>
      <c r="D1034" s="48"/>
      <c r="E1034" s="48"/>
    </row>
    <row r="1035" spans="2:5" x14ac:dyDescent="0.2">
      <c r="B1035" s="32"/>
      <c r="C1035" s="32"/>
      <c r="D1035" s="48"/>
      <c r="E1035" s="48"/>
    </row>
    <row r="1036" spans="2:5" x14ac:dyDescent="0.2">
      <c r="B1036" s="32"/>
      <c r="C1036" s="32"/>
      <c r="D1036" s="48"/>
      <c r="E1036" s="48"/>
    </row>
    <row r="1037" spans="2:5" x14ac:dyDescent="0.2">
      <c r="B1037" s="32"/>
      <c r="C1037" s="32"/>
      <c r="D1037" s="48"/>
      <c r="E1037" s="48"/>
    </row>
    <row r="1038" spans="2:5" x14ac:dyDescent="0.2">
      <c r="B1038" s="32"/>
      <c r="C1038" s="32"/>
      <c r="D1038" s="48"/>
      <c r="E1038" s="48"/>
    </row>
    <row r="1039" spans="2:5" x14ac:dyDescent="0.2">
      <c r="B1039" s="32"/>
      <c r="C1039" s="32"/>
      <c r="D1039" s="48"/>
      <c r="E1039" s="48"/>
    </row>
    <row r="1040" spans="2:5" x14ac:dyDescent="0.2">
      <c r="B1040" s="32"/>
      <c r="C1040" s="32"/>
      <c r="D1040" s="48"/>
      <c r="E1040" s="48"/>
    </row>
    <row r="1041" spans="2:5" x14ac:dyDescent="0.2">
      <c r="B1041" s="32"/>
      <c r="C1041" s="32"/>
      <c r="D1041" s="48"/>
      <c r="E1041" s="48"/>
    </row>
    <row r="1042" spans="2:5" x14ac:dyDescent="0.2">
      <c r="B1042" s="32"/>
      <c r="C1042" s="32"/>
      <c r="D1042" s="48"/>
      <c r="E1042" s="48"/>
    </row>
    <row r="1043" spans="2:5" x14ac:dyDescent="0.2">
      <c r="B1043" s="32"/>
      <c r="C1043" s="32"/>
      <c r="D1043" s="48"/>
      <c r="E1043" s="48"/>
    </row>
    <row r="1044" spans="2:5" x14ac:dyDescent="0.2">
      <c r="B1044" s="32"/>
      <c r="C1044" s="32"/>
      <c r="D1044" s="48"/>
      <c r="E1044" s="48"/>
    </row>
    <row r="1045" spans="2:5" x14ac:dyDescent="0.2">
      <c r="B1045" s="32"/>
      <c r="C1045" s="32"/>
      <c r="D1045" s="48"/>
      <c r="E1045" s="48"/>
    </row>
    <row r="1046" spans="2:5" x14ac:dyDescent="0.2">
      <c r="B1046" s="32"/>
      <c r="C1046" s="32"/>
      <c r="D1046" s="48"/>
      <c r="E1046" s="48"/>
    </row>
    <row r="1047" spans="2:5" x14ac:dyDescent="0.2">
      <c r="B1047" s="32"/>
      <c r="C1047" s="32"/>
      <c r="D1047" s="48"/>
      <c r="E1047" s="48"/>
    </row>
    <row r="1048" spans="2:5" x14ac:dyDescent="0.2">
      <c r="B1048" s="32"/>
      <c r="C1048" s="32"/>
      <c r="D1048" s="48"/>
      <c r="E1048" s="48"/>
    </row>
    <row r="1049" spans="2:5" x14ac:dyDescent="0.2">
      <c r="B1049" s="32"/>
      <c r="C1049" s="32"/>
      <c r="D1049" s="48"/>
      <c r="E1049" s="48"/>
    </row>
    <row r="1050" spans="2:5" x14ac:dyDescent="0.2">
      <c r="B1050" s="32"/>
      <c r="C1050" s="32"/>
      <c r="D1050" s="48"/>
      <c r="E1050" s="48"/>
    </row>
    <row r="1051" spans="2:5" x14ac:dyDescent="0.2">
      <c r="B1051" s="32"/>
      <c r="C1051" s="32"/>
      <c r="D1051" s="48"/>
      <c r="E1051" s="48"/>
    </row>
    <row r="1052" spans="2:5" x14ac:dyDescent="0.2">
      <c r="B1052" s="32"/>
      <c r="C1052" s="32"/>
      <c r="D1052" s="48"/>
      <c r="E1052" s="48"/>
    </row>
    <row r="1053" spans="2:5" x14ac:dyDescent="0.2">
      <c r="B1053" s="32"/>
      <c r="C1053" s="32"/>
      <c r="D1053" s="48"/>
      <c r="E1053" s="48"/>
    </row>
    <row r="1054" spans="2:5" x14ac:dyDescent="0.2">
      <c r="B1054" s="32"/>
      <c r="C1054" s="32"/>
      <c r="D1054" s="48"/>
      <c r="E1054" s="48"/>
    </row>
    <row r="1055" spans="2:5" x14ac:dyDescent="0.2">
      <c r="B1055" s="32"/>
      <c r="C1055" s="32"/>
      <c r="D1055" s="48"/>
      <c r="E1055" s="48"/>
    </row>
    <row r="1056" spans="2:5" x14ac:dyDescent="0.2">
      <c r="B1056" s="32"/>
      <c r="C1056" s="32"/>
      <c r="D1056" s="48"/>
      <c r="E1056" s="48"/>
    </row>
    <row r="1057" spans="2:5" x14ac:dyDescent="0.2">
      <c r="B1057" s="32"/>
      <c r="C1057" s="32"/>
      <c r="D1057" s="48"/>
      <c r="E1057" s="48"/>
    </row>
    <row r="1058" spans="2:5" x14ac:dyDescent="0.2">
      <c r="B1058" s="32"/>
      <c r="C1058" s="32"/>
      <c r="D1058" s="48"/>
      <c r="E1058" s="48"/>
    </row>
    <row r="1059" spans="2:5" x14ac:dyDescent="0.2">
      <c r="B1059" s="32"/>
      <c r="C1059" s="32"/>
      <c r="D1059" s="48"/>
      <c r="E1059" s="48"/>
    </row>
    <row r="1060" spans="2:5" x14ac:dyDescent="0.2">
      <c r="B1060" s="32"/>
      <c r="C1060" s="32"/>
      <c r="D1060" s="48"/>
      <c r="E1060" s="48"/>
    </row>
    <row r="1061" spans="2:5" x14ac:dyDescent="0.2">
      <c r="B1061" s="32"/>
      <c r="C1061" s="32"/>
      <c r="D1061" s="48"/>
      <c r="E1061" s="48"/>
    </row>
    <row r="1062" spans="2:5" x14ac:dyDescent="0.2">
      <c r="B1062" s="32"/>
      <c r="C1062" s="32"/>
      <c r="D1062" s="48"/>
      <c r="E1062" s="48"/>
    </row>
    <row r="1063" spans="2:5" x14ac:dyDescent="0.2">
      <c r="B1063" s="32"/>
      <c r="C1063" s="32"/>
      <c r="D1063" s="48"/>
      <c r="E1063" s="48"/>
    </row>
    <row r="1064" spans="2:5" x14ac:dyDescent="0.2">
      <c r="B1064" s="32"/>
      <c r="C1064" s="32"/>
      <c r="D1064" s="48"/>
      <c r="E1064" s="48"/>
    </row>
    <row r="1065" spans="2:5" x14ac:dyDescent="0.2">
      <c r="B1065" s="32"/>
      <c r="C1065" s="32"/>
      <c r="D1065" s="48"/>
      <c r="E1065" s="48"/>
    </row>
    <row r="1066" spans="2:5" x14ac:dyDescent="0.2">
      <c r="B1066" s="32"/>
      <c r="C1066" s="32"/>
      <c r="D1066" s="48"/>
      <c r="E1066" s="48"/>
    </row>
    <row r="1067" spans="2:5" x14ac:dyDescent="0.2">
      <c r="B1067" s="32"/>
      <c r="C1067" s="32"/>
      <c r="D1067" s="48"/>
      <c r="E1067" s="48"/>
    </row>
    <row r="1068" spans="2:5" x14ac:dyDescent="0.2">
      <c r="B1068" s="32"/>
      <c r="C1068" s="32"/>
      <c r="D1068" s="48"/>
      <c r="E1068" s="48"/>
    </row>
    <row r="1069" spans="2:5" x14ac:dyDescent="0.2">
      <c r="B1069" s="32"/>
      <c r="C1069" s="32"/>
      <c r="D1069" s="48"/>
      <c r="E1069" s="48"/>
    </row>
    <row r="1070" spans="2:5" x14ac:dyDescent="0.2">
      <c r="B1070" s="32"/>
      <c r="C1070" s="32"/>
      <c r="D1070" s="48"/>
      <c r="E1070" s="48"/>
    </row>
    <row r="1071" spans="2:5" x14ac:dyDescent="0.2">
      <c r="B1071" s="32"/>
      <c r="C1071" s="32"/>
      <c r="D1071" s="48"/>
      <c r="E1071" s="48"/>
    </row>
    <row r="1072" spans="2:5" x14ac:dyDescent="0.2">
      <c r="B1072" s="32"/>
      <c r="C1072" s="32"/>
      <c r="D1072" s="48"/>
      <c r="E1072" s="48"/>
    </row>
    <row r="1073" spans="2:5" x14ac:dyDescent="0.2">
      <c r="B1073" s="32"/>
      <c r="C1073" s="32"/>
      <c r="D1073" s="48"/>
      <c r="E1073" s="48"/>
    </row>
    <row r="1074" spans="2:5" x14ac:dyDescent="0.2">
      <c r="B1074" s="32"/>
      <c r="C1074" s="32"/>
      <c r="D1074" s="48"/>
      <c r="E1074" s="48"/>
    </row>
    <row r="1075" spans="2:5" x14ac:dyDescent="0.2">
      <c r="B1075" s="32"/>
      <c r="C1075" s="32"/>
      <c r="D1075" s="48"/>
      <c r="E1075" s="48"/>
    </row>
    <row r="1076" spans="2:5" x14ac:dyDescent="0.2">
      <c r="B1076" s="32"/>
      <c r="C1076" s="32"/>
      <c r="D1076" s="48"/>
      <c r="E1076" s="48"/>
    </row>
    <row r="1077" spans="2:5" x14ac:dyDescent="0.2">
      <c r="B1077" s="32"/>
      <c r="C1077" s="32"/>
      <c r="D1077" s="48"/>
      <c r="E1077" s="48"/>
    </row>
    <row r="1078" spans="2:5" x14ac:dyDescent="0.2">
      <c r="B1078" s="32"/>
      <c r="C1078" s="32"/>
      <c r="D1078" s="48"/>
      <c r="E1078" s="48"/>
    </row>
    <row r="1079" spans="2:5" x14ac:dyDescent="0.2">
      <c r="B1079" s="32"/>
      <c r="C1079" s="32"/>
      <c r="D1079" s="48"/>
      <c r="E1079" s="48"/>
    </row>
    <row r="1080" spans="2:5" x14ac:dyDescent="0.2">
      <c r="B1080" s="32"/>
      <c r="C1080" s="32"/>
      <c r="D1080" s="48"/>
      <c r="E1080" s="48"/>
    </row>
    <row r="1081" spans="2:5" x14ac:dyDescent="0.2">
      <c r="B1081" s="32"/>
      <c r="C1081" s="32"/>
      <c r="D1081" s="48"/>
      <c r="E1081" s="48"/>
    </row>
    <row r="1082" spans="2:5" x14ac:dyDescent="0.2">
      <c r="B1082" s="32"/>
      <c r="C1082" s="32"/>
      <c r="D1082" s="48"/>
      <c r="E1082" s="48"/>
    </row>
    <row r="1083" spans="2:5" x14ac:dyDescent="0.2">
      <c r="B1083" s="32"/>
      <c r="C1083" s="32"/>
      <c r="D1083" s="48"/>
      <c r="E1083" s="48"/>
    </row>
    <row r="1084" spans="2:5" x14ac:dyDescent="0.2">
      <c r="B1084" s="32"/>
      <c r="C1084" s="32"/>
      <c r="D1084" s="48"/>
      <c r="E1084" s="48"/>
    </row>
    <row r="1085" spans="2:5" x14ac:dyDescent="0.2">
      <c r="B1085" s="32"/>
      <c r="C1085" s="32"/>
      <c r="D1085" s="48"/>
      <c r="E1085" s="48"/>
    </row>
    <row r="1086" spans="2:5" x14ac:dyDescent="0.2">
      <c r="B1086" s="32"/>
      <c r="C1086" s="32"/>
      <c r="D1086" s="48"/>
      <c r="E1086" s="48"/>
    </row>
    <row r="1087" spans="2:5" x14ac:dyDescent="0.2">
      <c r="B1087" s="32"/>
      <c r="C1087" s="32"/>
      <c r="D1087" s="48"/>
      <c r="E1087" s="48"/>
    </row>
    <row r="1088" spans="2:5" x14ac:dyDescent="0.2">
      <c r="B1088" s="32"/>
      <c r="C1088" s="32"/>
      <c r="D1088" s="48"/>
      <c r="E1088" s="48"/>
    </row>
    <row r="1089" spans="2:5" x14ac:dyDescent="0.2">
      <c r="B1089" s="32"/>
      <c r="C1089" s="32"/>
      <c r="D1089" s="48"/>
      <c r="E1089" s="48"/>
    </row>
    <row r="1090" spans="2:5" x14ac:dyDescent="0.2">
      <c r="B1090" s="32"/>
      <c r="C1090" s="32"/>
      <c r="D1090" s="48"/>
      <c r="E1090" s="48"/>
    </row>
    <row r="1091" spans="2:5" x14ac:dyDescent="0.2">
      <c r="B1091" s="32"/>
      <c r="C1091" s="32"/>
      <c r="D1091" s="48"/>
      <c r="E1091" s="48"/>
    </row>
    <row r="1092" spans="2:5" x14ac:dyDescent="0.2">
      <c r="B1092" s="32"/>
      <c r="C1092" s="32"/>
      <c r="D1092" s="48"/>
      <c r="E1092" s="48"/>
    </row>
    <row r="1093" spans="2:5" x14ac:dyDescent="0.2">
      <c r="B1093" s="32"/>
      <c r="C1093" s="32"/>
      <c r="D1093" s="48"/>
      <c r="E1093" s="48"/>
    </row>
    <row r="1094" spans="2:5" x14ac:dyDescent="0.2">
      <c r="B1094" s="32"/>
      <c r="C1094" s="32"/>
      <c r="D1094" s="48"/>
      <c r="E1094" s="48"/>
    </row>
    <row r="1095" spans="2:5" x14ac:dyDescent="0.2">
      <c r="B1095" s="32"/>
      <c r="C1095" s="32"/>
      <c r="D1095" s="48"/>
      <c r="E1095" s="48"/>
    </row>
    <row r="1096" spans="2:5" x14ac:dyDescent="0.2">
      <c r="B1096" s="32"/>
      <c r="C1096" s="32"/>
      <c r="D1096" s="48"/>
      <c r="E1096" s="48"/>
    </row>
    <row r="1097" spans="2:5" x14ac:dyDescent="0.2">
      <c r="B1097" s="32"/>
      <c r="C1097" s="32"/>
      <c r="D1097" s="48"/>
      <c r="E1097" s="48"/>
    </row>
    <row r="1098" spans="2:5" x14ac:dyDescent="0.2">
      <c r="B1098" s="32"/>
      <c r="C1098" s="32"/>
      <c r="D1098" s="48"/>
      <c r="E1098" s="48"/>
    </row>
    <row r="1099" spans="2:5" x14ac:dyDescent="0.2">
      <c r="B1099" s="32"/>
      <c r="C1099" s="32"/>
      <c r="D1099" s="48"/>
      <c r="E1099" s="48"/>
    </row>
    <row r="1100" spans="2:5" x14ac:dyDescent="0.2">
      <c r="B1100" s="32"/>
      <c r="C1100" s="32"/>
      <c r="D1100" s="48"/>
      <c r="E1100" s="48"/>
    </row>
    <row r="1101" spans="2:5" x14ac:dyDescent="0.2">
      <c r="B1101" s="32"/>
      <c r="C1101" s="32"/>
      <c r="D1101" s="48"/>
      <c r="E1101" s="48"/>
    </row>
    <row r="1102" spans="2:5" x14ac:dyDescent="0.2">
      <c r="B1102" s="32"/>
      <c r="C1102" s="32"/>
      <c r="D1102" s="48"/>
      <c r="E1102" s="48"/>
    </row>
    <row r="1103" spans="2:5" x14ac:dyDescent="0.2">
      <c r="B1103" s="32"/>
      <c r="C1103" s="32"/>
      <c r="D1103" s="48"/>
      <c r="E1103" s="48"/>
    </row>
    <row r="1104" spans="2:5" x14ac:dyDescent="0.2">
      <c r="B1104" s="32"/>
      <c r="C1104" s="32"/>
      <c r="D1104" s="48"/>
      <c r="E1104" s="48"/>
    </row>
    <row r="1105" spans="2:5" x14ac:dyDescent="0.2">
      <c r="B1105" s="32"/>
      <c r="C1105" s="32"/>
      <c r="D1105" s="48"/>
      <c r="E1105" s="48"/>
    </row>
    <row r="1106" spans="2:5" x14ac:dyDescent="0.2">
      <c r="B1106" s="32"/>
      <c r="C1106" s="32"/>
      <c r="D1106" s="48"/>
      <c r="E1106" s="48"/>
    </row>
    <row r="1107" spans="2:5" x14ac:dyDescent="0.2">
      <c r="B1107" s="32"/>
      <c r="C1107" s="32"/>
      <c r="D1107" s="48"/>
      <c r="E1107" s="48"/>
    </row>
    <row r="1108" spans="2:5" x14ac:dyDescent="0.2">
      <c r="B1108" s="32"/>
      <c r="C1108" s="32"/>
      <c r="D1108" s="48"/>
      <c r="E1108" s="48"/>
    </row>
    <row r="1109" spans="2:5" x14ac:dyDescent="0.2">
      <c r="B1109" s="32"/>
      <c r="C1109" s="32"/>
      <c r="D1109" s="48"/>
      <c r="E1109" s="48"/>
    </row>
    <row r="1110" spans="2:5" x14ac:dyDescent="0.2">
      <c r="B1110" s="32"/>
      <c r="C1110" s="32"/>
      <c r="D1110" s="48"/>
      <c r="E1110" s="48"/>
    </row>
    <row r="1111" spans="2:5" x14ac:dyDescent="0.2">
      <c r="B1111" s="32"/>
      <c r="C1111" s="32"/>
      <c r="D1111" s="48"/>
      <c r="E1111" s="48"/>
    </row>
    <row r="1112" spans="2:5" x14ac:dyDescent="0.2">
      <c r="B1112" s="32"/>
      <c r="C1112" s="32"/>
      <c r="D1112" s="48"/>
      <c r="E1112" s="48"/>
    </row>
    <row r="1113" spans="2:5" x14ac:dyDescent="0.2">
      <c r="B1113" s="32"/>
      <c r="C1113" s="32"/>
      <c r="D1113" s="48"/>
      <c r="E1113" s="48"/>
    </row>
    <row r="1114" spans="2:5" x14ac:dyDescent="0.2">
      <c r="B1114" s="32"/>
      <c r="C1114" s="32"/>
      <c r="D1114" s="48"/>
      <c r="E1114" s="48"/>
    </row>
    <row r="1115" spans="2:5" x14ac:dyDescent="0.2">
      <c r="B1115" s="32"/>
      <c r="C1115" s="32"/>
      <c r="D1115" s="48"/>
      <c r="E1115" s="48"/>
    </row>
    <row r="1116" spans="2:5" x14ac:dyDescent="0.2">
      <c r="B1116" s="32"/>
      <c r="C1116" s="32"/>
      <c r="D1116" s="48"/>
      <c r="E1116" s="48"/>
    </row>
    <row r="1117" spans="2:5" x14ac:dyDescent="0.2">
      <c r="B1117" s="32"/>
      <c r="C1117" s="32"/>
      <c r="D1117" s="48"/>
      <c r="E1117" s="48"/>
    </row>
    <row r="1118" spans="2:5" x14ac:dyDescent="0.2">
      <c r="B1118" s="32"/>
      <c r="C1118" s="32"/>
      <c r="D1118" s="48"/>
      <c r="E1118" s="48"/>
    </row>
    <row r="1119" spans="2:5" x14ac:dyDescent="0.2">
      <c r="B1119" s="32"/>
      <c r="C1119" s="32"/>
      <c r="D1119" s="48"/>
      <c r="E1119" s="48"/>
    </row>
    <row r="1120" spans="2:5" x14ac:dyDescent="0.2">
      <c r="B1120" s="32"/>
      <c r="C1120" s="32"/>
      <c r="D1120" s="48"/>
      <c r="E1120" s="48"/>
    </row>
    <row r="1121" spans="2:5" x14ac:dyDescent="0.2">
      <c r="B1121" s="32"/>
      <c r="C1121" s="32"/>
      <c r="D1121" s="48"/>
      <c r="E1121" s="48"/>
    </row>
    <row r="1122" spans="2:5" x14ac:dyDescent="0.2">
      <c r="B1122" s="32"/>
      <c r="C1122" s="32"/>
      <c r="D1122" s="48"/>
      <c r="E1122" s="48"/>
    </row>
    <row r="1123" spans="2:5" x14ac:dyDescent="0.2">
      <c r="B1123" s="32"/>
      <c r="C1123" s="32"/>
      <c r="D1123" s="48"/>
      <c r="E1123" s="48"/>
    </row>
    <row r="1124" spans="2:5" x14ac:dyDescent="0.2">
      <c r="B1124" s="32"/>
      <c r="C1124" s="32"/>
      <c r="D1124" s="48"/>
      <c r="E1124" s="48"/>
    </row>
    <row r="1125" spans="2:5" x14ac:dyDescent="0.2">
      <c r="B1125" s="32"/>
      <c r="C1125" s="32"/>
      <c r="D1125" s="48"/>
      <c r="E1125" s="48"/>
    </row>
    <row r="1126" spans="2:5" x14ac:dyDescent="0.2">
      <c r="B1126" s="32"/>
      <c r="C1126" s="32"/>
      <c r="D1126" s="48"/>
      <c r="E1126" s="48"/>
    </row>
    <row r="1127" spans="2:5" x14ac:dyDescent="0.2">
      <c r="B1127" s="32"/>
      <c r="C1127" s="32"/>
      <c r="D1127" s="48"/>
      <c r="E1127" s="48"/>
    </row>
    <row r="1128" spans="2:5" x14ac:dyDescent="0.2">
      <c r="B1128" s="32"/>
      <c r="C1128" s="32"/>
      <c r="D1128" s="48"/>
      <c r="E1128" s="48"/>
    </row>
    <row r="1129" spans="2:5" x14ac:dyDescent="0.2">
      <c r="B1129" s="32"/>
      <c r="C1129" s="32"/>
      <c r="D1129" s="48"/>
      <c r="E1129" s="48"/>
    </row>
    <row r="1130" spans="2:5" x14ac:dyDescent="0.2">
      <c r="B1130" s="32"/>
      <c r="C1130" s="32"/>
      <c r="D1130" s="48"/>
      <c r="E1130" s="48"/>
    </row>
    <row r="1131" spans="2:5" x14ac:dyDescent="0.2">
      <c r="B1131" s="32"/>
      <c r="C1131" s="32"/>
      <c r="D1131" s="48"/>
      <c r="E1131" s="48"/>
    </row>
    <row r="1132" spans="2:5" x14ac:dyDescent="0.2">
      <c r="B1132" s="32"/>
      <c r="C1132" s="32"/>
      <c r="D1132" s="48"/>
      <c r="E1132" s="48"/>
    </row>
    <row r="1133" spans="2:5" x14ac:dyDescent="0.2">
      <c r="B1133" s="32"/>
      <c r="C1133" s="32"/>
      <c r="D1133" s="48"/>
      <c r="E1133" s="48"/>
    </row>
    <row r="1134" spans="2:5" x14ac:dyDescent="0.2">
      <c r="B1134" s="32"/>
      <c r="C1134" s="32"/>
      <c r="D1134" s="48"/>
      <c r="E1134" s="48"/>
    </row>
    <row r="1135" spans="2:5" x14ac:dyDescent="0.2">
      <c r="B1135" s="32"/>
      <c r="C1135" s="32"/>
      <c r="D1135" s="48"/>
      <c r="E1135" s="48"/>
    </row>
    <row r="1136" spans="2:5" x14ac:dyDescent="0.2">
      <c r="B1136" s="32"/>
      <c r="C1136" s="32"/>
      <c r="D1136" s="48"/>
      <c r="E1136" s="48"/>
    </row>
    <row r="1137" spans="2:5" x14ac:dyDescent="0.2">
      <c r="B1137" s="32"/>
      <c r="C1137" s="32"/>
      <c r="D1137" s="48"/>
      <c r="E1137" s="48"/>
    </row>
    <row r="1138" spans="2:5" x14ac:dyDescent="0.2">
      <c r="B1138" s="32"/>
      <c r="C1138" s="32"/>
      <c r="D1138" s="48"/>
      <c r="E1138" s="48"/>
    </row>
    <row r="1139" spans="2:5" x14ac:dyDescent="0.2">
      <c r="B1139" s="32"/>
      <c r="C1139" s="32"/>
      <c r="D1139" s="48"/>
      <c r="E1139" s="48"/>
    </row>
    <row r="1140" spans="2:5" x14ac:dyDescent="0.2">
      <c r="B1140" s="32"/>
      <c r="C1140" s="32"/>
      <c r="D1140" s="48"/>
      <c r="E1140" s="48"/>
    </row>
    <row r="1141" spans="2:5" x14ac:dyDescent="0.2">
      <c r="B1141" s="32"/>
      <c r="C1141" s="32"/>
      <c r="D1141" s="48"/>
      <c r="E1141" s="48"/>
    </row>
    <row r="1142" spans="2:5" x14ac:dyDescent="0.2">
      <c r="B1142" s="32"/>
      <c r="C1142" s="32"/>
      <c r="D1142" s="48"/>
      <c r="E1142" s="48"/>
    </row>
    <row r="1143" spans="2:5" x14ac:dyDescent="0.2">
      <c r="B1143" s="32"/>
      <c r="C1143" s="32"/>
      <c r="D1143" s="48"/>
      <c r="E1143" s="48"/>
    </row>
    <row r="1144" spans="2:5" x14ac:dyDescent="0.2">
      <c r="B1144" s="32"/>
      <c r="C1144" s="32"/>
      <c r="D1144" s="48"/>
      <c r="E1144" s="48"/>
    </row>
    <row r="1145" spans="2:5" x14ac:dyDescent="0.2">
      <c r="B1145" s="32"/>
      <c r="C1145" s="32"/>
      <c r="D1145" s="48"/>
      <c r="E1145" s="48"/>
    </row>
    <row r="1146" spans="2:5" x14ac:dyDescent="0.2">
      <c r="B1146" s="32"/>
      <c r="C1146" s="32"/>
      <c r="D1146" s="48"/>
      <c r="E1146" s="48"/>
    </row>
    <row r="1147" spans="2:5" x14ac:dyDescent="0.2">
      <c r="B1147" s="32"/>
      <c r="C1147" s="32"/>
      <c r="D1147" s="48"/>
      <c r="E1147" s="48"/>
    </row>
    <row r="1148" spans="2:5" x14ac:dyDescent="0.2">
      <c r="B1148" s="32"/>
      <c r="C1148" s="32"/>
      <c r="D1148" s="48"/>
      <c r="E1148" s="48"/>
    </row>
    <row r="1149" spans="2:5" x14ac:dyDescent="0.2">
      <c r="B1149" s="32"/>
      <c r="C1149" s="32"/>
      <c r="D1149" s="48"/>
      <c r="E1149" s="48"/>
    </row>
    <row r="1150" spans="2:5" x14ac:dyDescent="0.2">
      <c r="B1150" s="32"/>
      <c r="C1150" s="32"/>
      <c r="D1150" s="48"/>
      <c r="E1150" s="48"/>
    </row>
    <row r="1151" spans="2:5" x14ac:dyDescent="0.2">
      <c r="B1151" s="32"/>
      <c r="C1151" s="32"/>
      <c r="D1151" s="48"/>
      <c r="E1151" s="48"/>
    </row>
    <row r="1152" spans="2:5" x14ac:dyDescent="0.2">
      <c r="B1152" s="32"/>
      <c r="C1152" s="32"/>
      <c r="D1152" s="48"/>
      <c r="E1152" s="48"/>
    </row>
    <row r="1153" spans="2:5" x14ac:dyDescent="0.2">
      <c r="B1153" s="32"/>
      <c r="C1153" s="32"/>
      <c r="D1153" s="48"/>
      <c r="E1153" s="48"/>
    </row>
    <row r="1154" spans="2:5" x14ac:dyDescent="0.2">
      <c r="B1154" s="32"/>
      <c r="C1154" s="32"/>
      <c r="D1154" s="48"/>
      <c r="E1154" s="48"/>
    </row>
    <row r="1155" spans="2:5" x14ac:dyDescent="0.2">
      <c r="B1155" s="32"/>
      <c r="C1155" s="32"/>
      <c r="D1155" s="48"/>
      <c r="E1155" s="48"/>
    </row>
    <row r="1156" spans="2:5" x14ac:dyDescent="0.2">
      <c r="B1156" s="32"/>
      <c r="C1156" s="32"/>
      <c r="D1156" s="48"/>
      <c r="E1156" s="48"/>
    </row>
    <row r="1157" spans="2:5" x14ac:dyDescent="0.2">
      <c r="B1157" s="32"/>
      <c r="C1157" s="32"/>
      <c r="D1157" s="48"/>
      <c r="E1157" s="48"/>
    </row>
    <row r="1158" spans="2:5" x14ac:dyDescent="0.2">
      <c r="B1158" s="32"/>
      <c r="C1158" s="32"/>
      <c r="D1158" s="48"/>
      <c r="E1158" s="48"/>
    </row>
    <row r="1159" spans="2:5" x14ac:dyDescent="0.2">
      <c r="B1159" s="32"/>
      <c r="C1159" s="32"/>
      <c r="D1159" s="48"/>
      <c r="E1159" s="48"/>
    </row>
    <row r="1160" spans="2:5" x14ac:dyDescent="0.2">
      <c r="B1160" s="32"/>
      <c r="C1160" s="32"/>
      <c r="D1160" s="48"/>
      <c r="E1160" s="48"/>
    </row>
    <row r="1161" spans="2:5" x14ac:dyDescent="0.2">
      <c r="B1161" s="32"/>
      <c r="C1161" s="32"/>
      <c r="D1161" s="48"/>
      <c r="E1161" s="48"/>
    </row>
    <row r="1162" spans="2:5" x14ac:dyDescent="0.2">
      <c r="B1162" s="32"/>
      <c r="C1162" s="32"/>
      <c r="D1162" s="48"/>
      <c r="E1162" s="48"/>
    </row>
    <row r="1163" spans="2:5" x14ac:dyDescent="0.2">
      <c r="B1163" s="32"/>
      <c r="C1163" s="32"/>
      <c r="D1163" s="48"/>
      <c r="E1163" s="48"/>
    </row>
    <row r="1164" spans="2:5" x14ac:dyDescent="0.2">
      <c r="B1164" s="32"/>
      <c r="C1164" s="32"/>
      <c r="D1164" s="48"/>
      <c r="E1164" s="48"/>
    </row>
    <row r="1165" spans="2:5" x14ac:dyDescent="0.2">
      <c r="B1165" s="32"/>
      <c r="C1165" s="32"/>
      <c r="D1165" s="48"/>
      <c r="E1165" s="48"/>
    </row>
    <row r="1166" spans="2:5" x14ac:dyDescent="0.2">
      <c r="B1166" s="32"/>
      <c r="C1166" s="32"/>
      <c r="D1166" s="48"/>
      <c r="E1166" s="48"/>
    </row>
    <row r="1167" spans="2:5" x14ac:dyDescent="0.2">
      <c r="B1167" s="32"/>
      <c r="C1167" s="32"/>
      <c r="D1167" s="48"/>
      <c r="E1167" s="48"/>
    </row>
    <row r="1168" spans="2:5" x14ac:dyDescent="0.2">
      <c r="B1168" s="32"/>
      <c r="C1168" s="32"/>
      <c r="D1168" s="48"/>
      <c r="E1168" s="48"/>
    </row>
    <row r="1169" spans="2:5" x14ac:dyDescent="0.2">
      <c r="B1169" s="32"/>
      <c r="C1169" s="32"/>
      <c r="D1169" s="48"/>
      <c r="E1169" s="48"/>
    </row>
    <row r="1170" spans="2:5" x14ac:dyDescent="0.2">
      <c r="B1170" s="32"/>
      <c r="C1170" s="32"/>
      <c r="D1170" s="48"/>
      <c r="E1170" s="48"/>
    </row>
    <row r="1171" spans="2:5" x14ac:dyDescent="0.2">
      <c r="B1171" s="32"/>
      <c r="C1171" s="32"/>
      <c r="D1171" s="48"/>
      <c r="E1171" s="48"/>
    </row>
    <row r="1172" spans="2:5" x14ac:dyDescent="0.2">
      <c r="B1172" s="32"/>
      <c r="C1172" s="32"/>
      <c r="D1172" s="48"/>
      <c r="E1172" s="48"/>
    </row>
    <row r="1173" spans="2:5" x14ac:dyDescent="0.2">
      <c r="B1173" s="32"/>
      <c r="C1173" s="32"/>
      <c r="D1173" s="48"/>
      <c r="E1173" s="48"/>
    </row>
    <row r="1174" spans="2:5" x14ac:dyDescent="0.2">
      <c r="B1174" s="32"/>
      <c r="C1174" s="32"/>
      <c r="D1174" s="48"/>
      <c r="E1174" s="48"/>
    </row>
    <row r="1175" spans="2:5" x14ac:dyDescent="0.2">
      <c r="B1175" s="32"/>
      <c r="C1175" s="32"/>
      <c r="D1175" s="48"/>
      <c r="E1175" s="48"/>
    </row>
    <row r="1176" spans="2:5" x14ac:dyDescent="0.2">
      <c r="B1176" s="32"/>
      <c r="C1176" s="32"/>
      <c r="D1176" s="48"/>
      <c r="E1176" s="48"/>
    </row>
    <row r="1177" spans="2:5" x14ac:dyDescent="0.2">
      <c r="B1177" s="32"/>
      <c r="C1177" s="32"/>
      <c r="D1177" s="48"/>
      <c r="E1177" s="48"/>
    </row>
    <row r="1178" spans="2:5" x14ac:dyDescent="0.2">
      <c r="B1178" s="32"/>
      <c r="C1178" s="32"/>
      <c r="D1178" s="48"/>
      <c r="E1178" s="48"/>
    </row>
    <row r="1179" spans="2:5" x14ac:dyDescent="0.2">
      <c r="B1179" s="32"/>
      <c r="C1179" s="32"/>
      <c r="D1179" s="48"/>
      <c r="E1179" s="48"/>
    </row>
    <row r="1180" spans="2:5" x14ac:dyDescent="0.2">
      <c r="B1180" s="32"/>
      <c r="C1180" s="32"/>
      <c r="D1180" s="48"/>
      <c r="E1180" s="48"/>
    </row>
    <row r="1181" spans="2:5" x14ac:dyDescent="0.2">
      <c r="B1181" s="32"/>
      <c r="C1181" s="32"/>
      <c r="D1181" s="48"/>
      <c r="E1181" s="48"/>
    </row>
    <row r="1182" spans="2:5" x14ac:dyDescent="0.2">
      <c r="B1182" s="32"/>
      <c r="C1182" s="32"/>
      <c r="D1182" s="48"/>
      <c r="E1182" s="48"/>
    </row>
    <row r="1183" spans="2:5" x14ac:dyDescent="0.2">
      <c r="B1183" s="32"/>
      <c r="C1183" s="32"/>
      <c r="D1183" s="48"/>
      <c r="E1183" s="48"/>
    </row>
    <row r="1184" spans="2:5" x14ac:dyDescent="0.2">
      <c r="B1184" s="32"/>
      <c r="C1184" s="32"/>
      <c r="D1184" s="48"/>
      <c r="E1184" s="48"/>
    </row>
    <row r="1185" spans="2:5" x14ac:dyDescent="0.2">
      <c r="B1185" s="32"/>
      <c r="C1185" s="32"/>
      <c r="D1185" s="48"/>
      <c r="E1185" s="48"/>
    </row>
    <row r="1186" spans="2:5" x14ac:dyDescent="0.2">
      <c r="B1186" s="32"/>
      <c r="C1186" s="32"/>
      <c r="D1186" s="48"/>
      <c r="E1186" s="48"/>
    </row>
    <row r="1187" spans="2:5" x14ac:dyDescent="0.2">
      <c r="B1187" s="32"/>
      <c r="C1187" s="32"/>
      <c r="D1187" s="48"/>
      <c r="E1187" s="48"/>
    </row>
    <row r="1188" spans="2:5" x14ac:dyDescent="0.2">
      <c r="B1188" s="32"/>
      <c r="C1188" s="32"/>
      <c r="D1188" s="48"/>
      <c r="E1188" s="48"/>
    </row>
    <row r="1189" spans="2:5" x14ac:dyDescent="0.2">
      <c r="B1189" s="32"/>
      <c r="C1189" s="32"/>
      <c r="D1189" s="48"/>
      <c r="E1189" s="48"/>
    </row>
    <row r="1190" spans="2:5" x14ac:dyDescent="0.2">
      <c r="B1190" s="32"/>
      <c r="C1190" s="32"/>
      <c r="D1190" s="48"/>
      <c r="E1190" s="48"/>
    </row>
    <row r="1191" spans="2:5" x14ac:dyDescent="0.2">
      <c r="B1191" s="32"/>
      <c r="C1191" s="32"/>
      <c r="D1191" s="48"/>
      <c r="E1191" s="48"/>
    </row>
    <row r="1192" spans="2:5" x14ac:dyDescent="0.2">
      <c r="B1192" s="32"/>
      <c r="C1192" s="32"/>
      <c r="D1192" s="48"/>
      <c r="E1192" s="48"/>
    </row>
    <row r="1193" spans="2:5" x14ac:dyDescent="0.2">
      <c r="B1193" s="32"/>
      <c r="C1193" s="32"/>
      <c r="D1193" s="48"/>
      <c r="E1193" s="48"/>
    </row>
    <row r="1194" spans="2:5" x14ac:dyDescent="0.2">
      <c r="B1194" s="32"/>
      <c r="C1194" s="32"/>
      <c r="D1194" s="48"/>
      <c r="E1194" s="48"/>
    </row>
    <row r="1195" spans="2:5" x14ac:dyDescent="0.2">
      <c r="B1195" s="32"/>
      <c r="C1195" s="32"/>
      <c r="D1195" s="48"/>
      <c r="E1195" s="48"/>
    </row>
    <row r="1196" spans="2:5" x14ac:dyDescent="0.2">
      <c r="B1196" s="32"/>
      <c r="C1196" s="32"/>
      <c r="D1196" s="48"/>
      <c r="E1196" s="48"/>
    </row>
    <row r="1197" spans="2:5" x14ac:dyDescent="0.2">
      <c r="B1197" s="32"/>
      <c r="C1197" s="32"/>
      <c r="D1197" s="48"/>
      <c r="E1197" s="48"/>
    </row>
    <row r="1198" spans="2:5" x14ac:dyDescent="0.2">
      <c r="B1198" s="32"/>
      <c r="C1198" s="32"/>
      <c r="D1198" s="48"/>
      <c r="E1198" s="48"/>
    </row>
    <row r="1199" spans="2:5" x14ac:dyDescent="0.2">
      <c r="B1199" s="32"/>
      <c r="C1199" s="32"/>
      <c r="D1199" s="48"/>
      <c r="E1199" s="48"/>
    </row>
    <row r="1200" spans="2:5" x14ac:dyDescent="0.2">
      <c r="B1200" s="32"/>
      <c r="C1200" s="32"/>
      <c r="D1200" s="48"/>
      <c r="E1200" s="48"/>
    </row>
    <row r="1201" spans="2:5" x14ac:dyDescent="0.2">
      <c r="B1201" s="32"/>
      <c r="C1201" s="32"/>
      <c r="D1201" s="48"/>
      <c r="E1201" s="48"/>
    </row>
    <row r="1202" spans="2:5" x14ac:dyDescent="0.2">
      <c r="B1202" s="32"/>
      <c r="C1202" s="32"/>
      <c r="D1202" s="48"/>
      <c r="E1202" s="48"/>
    </row>
    <row r="1203" spans="2:5" x14ac:dyDescent="0.2">
      <c r="B1203" s="32"/>
      <c r="C1203" s="32"/>
      <c r="D1203" s="48"/>
      <c r="E1203" s="48"/>
    </row>
    <row r="1204" spans="2:5" x14ac:dyDescent="0.2">
      <c r="B1204" s="32"/>
      <c r="C1204" s="32"/>
      <c r="D1204" s="48"/>
      <c r="E1204" s="48"/>
    </row>
    <row r="1205" spans="2:5" x14ac:dyDescent="0.2">
      <c r="B1205" s="32"/>
      <c r="C1205" s="32"/>
      <c r="D1205" s="48"/>
      <c r="E1205" s="48"/>
    </row>
    <row r="1206" spans="2:5" x14ac:dyDescent="0.2">
      <c r="B1206" s="32"/>
      <c r="C1206" s="32"/>
      <c r="D1206" s="48"/>
      <c r="E1206" s="48"/>
    </row>
    <row r="1207" spans="2:5" x14ac:dyDescent="0.2">
      <c r="B1207" s="32"/>
      <c r="C1207" s="32"/>
      <c r="D1207" s="48"/>
      <c r="E1207" s="48"/>
    </row>
    <row r="1208" spans="2:5" x14ac:dyDescent="0.2">
      <c r="B1208" s="32"/>
      <c r="C1208" s="32"/>
      <c r="D1208" s="48"/>
      <c r="E1208" s="48"/>
    </row>
    <row r="1209" spans="2:5" x14ac:dyDescent="0.2">
      <c r="B1209" s="32"/>
      <c r="C1209" s="32"/>
      <c r="D1209" s="48"/>
      <c r="E1209" s="48"/>
    </row>
    <row r="1210" spans="2:5" x14ac:dyDescent="0.2">
      <c r="B1210" s="32"/>
      <c r="C1210" s="32"/>
      <c r="D1210" s="48"/>
      <c r="E1210" s="48"/>
    </row>
    <row r="1211" spans="2:5" x14ac:dyDescent="0.2">
      <c r="B1211" s="32"/>
      <c r="C1211" s="32"/>
      <c r="D1211" s="48"/>
      <c r="E1211" s="48"/>
    </row>
    <row r="1212" spans="2:5" x14ac:dyDescent="0.2">
      <c r="B1212" s="32"/>
      <c r="C1212" s="32"/>
      <c r="D1212" s="48"/>
      <c r="E1212" s="48"/>
    </row>
    <row r="1213" spans="2:5" x14ac:dyDescent="0.2">
      <c r="B1213" s="32"/>
      <c r="C1213" s="32"/>
      <c r="D1213" s="48"/>
      <c r="E1213" s="48"/>
    </row>
    <row r="1214" spans="2:5" x14ac:dyDescent="0.2">
      <c r="B1214" s="32"/>
      <c r="C1214" s="32"/>
      <c r="D1214" s="48"/>
      <c r="E1214" s="48"/>
    </row>
    <row r="1215" spans="2:5" x14ac:dyDescent="0.2">
      <c r="B1215" s="32"/>
      <c r="C1215" s="32"/>
      <c r="D1215" s="48"/>
      <c r="E1215" s="48"/>
    </row>
    <row r="1216" spans="2:5" x14ac:dyDescent="0.2">
      <c r="B1216" s="32"/>
      <c r="C1216" s="32"/>
      <c r="D1216" s="48"/>
      <c r="E1216" s="48"/>
    </row>
    <row r="1217" spans="2:5" x14ac:dyDescent="0.2">
      <c r="B1217" s="32"/>
      <c r="C1217" s="32"/>
      <c r="D1217" s="48"/>
      <c r="E1217" s="48"/>
    </row>
    <row r="1218" spans="2:5" x14ac:dyDescent="0.2">
      <c r="B1218" s="32"/>
      <c r="C1218" s="32"/>
      <c r="D1218" s="48"/>
      <c r="E1218" s="48"/>
    </row>
    <row r="1219" spans="2:5" x14ac:dyDescent="0.2">
      <c r="B1219" s="32"/>
      <c r="C1219" s="32"/>
      <c r="D1219" s="48"/>
      <c r="E1219" s="48"/>
    </row>
    <row r="1220" spans="2:5" x14ac:dyDescent="0.2">
      <c r="B1220" s="32"/>
      <c r="C1220" s="32"/>
      <c r="D1220" s="48"/>
      <c r="E1220" s="48"/>
    </row>
    <row r="1221" spans="2:5" x14ac:dyDescent="0.2">
      <c r="B1221" s="32"/>
      <c r="C1221" s="32"/>
      <c r="D1221" s="48"/>
      <c r="E1221" s="48"/>
    </row>
    <row r="1222" spans="2:5" x14ac:dyDescent="0.2">
      <c r="B1222" s="32"/>
      <c r="C1222" s="32"/>
      <c r="D1222" s="48"/>
      <c r="E1222" s="48"/>
    </row>
    <row r="1223" spans="2:5" x14ac:dyDescent="0.2">
      <c r="B1223" s="32"/>
      <c r="C1223" s="32"/>
      <c r="D1223" s="48"/>
      <c r="E1223" s="48"/>
    </row>
    <row r="1224" spans="2:5" x14ac:dyDescent="0.2">
      <c r="B1224" s="32"/>
      <c r="C1224" s="32"/>
      <c r="D1224" s="48"/>
      <c r="E1224" s="48"/>
    </row>
    <row r="1225" spans="2:5" x14ac:dyDescent="0.2">
      <c r="B1225" s="32"/>
      <c r="C1225" s="32"/>
      <c r="D1225" s="48"/>
      <c r="E1225" s="48"/>
    </row>
    <row r="1226" spans="2:5" x14ac:dyDescent="0.2">
      <c r="B1226" s="32"/>
      <c r="C1226" s="32"/>
      <c r="D1226" s="48"/>
      <c r="E1226" s="48"/>
    </row>
    <row r="1227" spans="2:5" x14ac:dyDescent="0.2">
      <c r="B1227" s="32"/>
      <c r="C1227" s="32"/>
      <c r="D1227" s="48"/>
      <c r="E1227" s="48"/>
    </row>
    <row r="1228" spans="2:5" x14ac:dyDescent="0.2">
      <c r="B1228" s="32"/>
      <c r="C1228" s="32"/>
      <c r="D1228" s="48"/>
      <c r="E1228" s="48"/>
    </row>
    <row r="1229" spans="2:5" x14ac:dyDescent="0.2">
      <c r="B1229" s="32"/>
      <c r="C1229" s="32"/>
      <c r="D1229" s="48"/>
      <c r="E1229" s="48"/>
    </row>
    <row r="1230" spans="2:5" x14ac:dyDescent="0.2">
      <c r="B1230" s="32"/>
      <c r="C1230" s="32"/>
      <c r="D1230" s="48"/>
      <c r="E1230" s="48"/>
    </row>
    <row r="1231" spans="2:5" x14ac:dyDescent="0.2">
      <c r="B1231" s="32"/>
      <c r="C1231" s="32"/>
      <c r="D1231" s="48"/>
      <c r="E1231" s="48"/>
    </row>
    <row r="1232" spans="2:5" x14ac:dyDescent="0.2">
      <c r="B1232" s="32"/>
      <c r="C1232" s="32"/>
      <c r="D1232" s="48"/>
      <c r="E1232" s="48"/>
    </row>
    <row r="1233" spans="2:5" x14ac:dyDescent="0.2">
      <c r="B1233" s="32"/>
      <c r="C1233" s="32"/>
      <c r="D1233" s="48"/>
      <c r="E1233" s="48"/>
    </row>
    <row r="1234" spans="2:5" x14ac:dyDescent="0.2">
      <c r="B1234" s="32"/>
      <c r="C1234" s="32"/>
      <c r="D1234" s="48"/>
      <c r="E1234" s="48"/>
    </row>
    <row r="1235" spans="2:5" x14ac:dyDescent="0.2">
      <c r="B1235" s="32"/>
      <c r="C1235" s="32"/>
      <c r="D1235" s="48"/>
      <c r="E1235" s="48"/>
    </row>
    <row r="1236" spans="2:5" x14ac:dyDescent="0.2">
      <c r="B1236" s="32"/>
      <c r="C1236" s="32"/>
      <c r="D1236" s="48"/>
      <c r="E1236" s="48"/>
    </row>
    <row r="1237" spans="2:5" x14ac:dyDescent="0.2">
      <c r="B1237" s="32"/>
      <c r="C1237" s="32"/>
      <c r="D1237" s="48"/>
      <c r="E1237" s="48"/>
    </row>
    <row r="1238" spans="2:5" x14ac:dyDescent="0.2">
      <c r="B1238" s="32"/>
      <c r="C1238" s="32"/>
      <c r="D1238" s="48"/>
      <c r="E1238" s="48"/>
    </row>
    <row r="1239" spans="2:5" x14ac:dyDescent="0.2">
      <c r="B1239" s="32"/>
      <c r="C1239" s="32"/>
      <c r="D1239" s="48"/>
      <c r="E1239" s="48"/>
    </row>
    <row r="1240" spans="2:5" x14ac:dyDescent="0.2">
      <c r="B1240" s="32"/>
      <c r="C1240" s="32"/>
      <c r="D1240" s="48"/>
      <c r="E1240" s="48"/>
    </row>
    <row r="1241" spans="2:5" x14ac:dyDescent="0.2">
      <c r="B1241" s="32"/>
      <c r="C1241" s="32"/>
      <c r="D1241" s="48"/>
      <c r="E1241" s="48"/>
    </row>
    <row r="1242" spans="2:5" x14ac:dyDescent="0.2">
      <c r="B1242" s="32"/>
      <c r="C1242" s="32"/>
      <c r="D1242" s="48"/>
      <c r="E1242" s="48"/>
    </row>
    <row r="1243" spans="2:5" x14ac:dyDescent="0.2">
      <c r="B1243" s="32"/>
      <c r="C1243" s="32"/>
      <c r="D1243" s="48"/>
      <c r="E1243" s="48"/>
    </row>
    <row r="1244" spans="2:5" x14ac:dyDescent="0.2">
      <c r="B1244" s="32"/>
      <c r="C1244" s="32"/>
      <c r="D1244" s="48"/>
      <c r="E1244" s="48"/>
    </row>
    <row r="1245" spans="2:5" x14ac:dyDescent="0.2">
      <c r="B1245" s="32"/>
      <c r="C1245" s="32"/>
      <c r="D1245" s="48"/>
      <c r="E1245" s="48"/>
    </row>
    <row r="1246" spans="2:5" x14ac:dyDescent="0.2">
      <c r="B1246" s="32"/>
      <c r="C1246" s="32"/>
      <c r="D1246" s="48"/>
      <c r="E1246" s="48"/>
    </row>
    <row r="1247" spans="2:5" x14ac:dyDescent="0.2">
      <c r="B1247" s="32"/>
      <c r="C1247" s="32"/>
      <c r="D1247" s="48"/>
      <c r="E1247" s="48"/>
    </row>
    <row r="1248" spans="2:5" x14ac:dyDescent="0.2">
      <c r="B1248" s="32"/>
      <c r="C1248" s="32"/>
      <c r="D1248" s="48"/>
      <c r="E1248" s="48"/>
    </row>
    <row r="1249" spans="2:5" x14ac:dyDescent="0.2">
      <c r="B1249" s="32"/>
      <c r="C1249" s="32"/>
      <c r="D1249" s="48"/>
      <c r="E1249" s="48"/>
    </row>
    <row r="1250" spans="2:5" x14ac:dyDescent="0.2">
      <c r="B1250" s="32"/>
      <c r="C1250" s="32"/>
      <c r="D1250" s="48"/>
      <c r="E1250" s="48"/>
    </row>
    <row r="1251" spans="2:5" x14ac:dyDescent="0.2">
      <c r="B1251" s="32"/>
      <c r="C1251" s="32"/>
      <c r="D1251" s="48"/>
      <c r="E1251" s="48"/>
    </row>
    <row r="1252" spans="2:5" x14ac:dyDescent="0.2">
      <c r="B1252" s="32"/>
      <c r="C1252" s="32"/>
      <c r="D1252" s="48"/>
      <c r="E1252" s="48"/>
    </row>
    <row r="1253" spans="2:5" x14ac:dyDescent="0.2">
      <c r="B1253" s="32"/>
      <c r="C1253" s="32"/>
      <c r="D1253" s="48"/>
      <c r="E1253" s="48"/>
    </row>
    <row r="1254" spans="2:5" x14ac:dyDescent="0.2">
      <c r="B1254" s="32"/>
      <c r="C1254" s="32"/>
      <c r="D1254" s="48"/>
      <c r="E1254" s="48"/>
    </row>
    <row r="1255" spans="2:5" x14ac:dyDescent="0.2">
      <c r="B1255" s="32"/>
      <c r="C1255" s="32"/>
      <c r="D1255" s="48"/>
      <c r="E1255" s="48"/>
    </row>
    <row r="1256" spans="2:5" x14ac:dyDescent="0.2">
      <c r="B1256" s="32"/>
      <c r="C1256" s="32"/>
      <c r="D1256" s="48"/>
      <c r="E1256" s="48"/>
    </row>
    <row r="1257" spans="2:5" x14ac:dyDescent="0.2">
      <c r="B1257" s="32"/>
      <c r="C1257" s="32"/>
      <c r="D1257" s="48"/>
      <c r="E1257" s="48"/>
    </row>
    <row r="1258" spans="2:5" x14ac:dyDescent="0.2">
      <c r="B1258" s="32"/>
      <c r="C1258" s="32"/>
      <c r="D1258" s="48"/>
      <c r="E1258" s="48"/>
    </row>
    <row r="1259" spans="2:5" x14ac:dyDescent="0.2">
      <c r="B1259" s="32"/>
      <c r="C1259" s="32"/>
      <c r="D1259" s="48"/>
      <c r="E1259" s="48"/>
    </row>
  </sheetData>
  <mergeCells count="7">
    <mergeCell ref="A2:F2"/>
    <mergeCell ref="D7:E7"/>
    <mergeCell ref="D8:E8"/>
    <mergeCell ref="D9:E9"/>
    <mergeCell ref="A4:F4"/>
    <mergeCell ref="A3:F3"/>
    <mergeCell ref="B8:C8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H1259"/>
  <sheetViews>
    <sheetView zoomScaleNormal="100" workbookViewId="0">
      <pane ySplit="13" topLeftCell="A14" activePane="bottomLeft" state="frozen"/>
      <selection activeCell="P3" sqref="P3"/>
      <selection pane="bottomLeft" activeCell="H28" sqref="H28"/>
    </sheetView>
  </sheetViews>
  <sheetFormatPr defaultRowHeight="12.75" x14ac:dyDescent="0.2"/>
  <cols>
    <col min="1" max="1" width="47.7109375" style="1" customWidth="1"/>
    <col min="2" max="3" width="12.7109375" style="3" customWidth="1"/>
    <col min="4" max="5" width="12.7109375" style="22" customWidth="1"/>
    <col min="6" max="6" width="12.7109375" style="23" customWidth="1"/>
    <col min="7" max="7" width="12.7109375" style="2" customWidth="1"/>
    <col min="8" max="16384" width="9.140625" style="2"/>
  </cols>
  <sheetData>
    <row r="1" spans="1:8" s="12" customFormat="1" ht="6.95" customHeight="1" x14ac:dyDescent="0.2">
      <c r="B1" s="13"/>
      <c r="C1" s="13"/>
      <c r="D1" s="20"/>
      <c r="E1" s="20"/>
      <c r="F1" s="21"/>
    </row>
    <row r="2" spans="1:8" s="12" customFormat="1" ht="17.100000000000001" customHeight="1" x14ac:dyDescent="0.2">
      <c r="A2" s="164" t="s">
        <v>134</v>
      </c>
      <c r="B2" s="165"/>
      <c r="C2" s="165"/>
      <c r="D2" s="165"/>
      <c r="E2" s="165"/>
      <c r="F2" s="165"/>
      <c r="H2" s="31"/>
    </row>
    <row r="3" spans="1:8" s="12" customFormat="1" ht="17.100000000000001" customHeight="1" x14ac:dyDescent="0.2">
      <c r="A3" s="172" t="s">
        <v>224</v>
      </c>
      <c r="B3" s="173"/>
      <c r="C3" s="173"/>
      <c r="D3" s="173"/>
      <c r="E3" s="173"/>
      <c r="F3" s="173"/>
    </row>
    <row r="4" spans="1:8" s="12" customFormat="1" ht="6.95" customHeight="1" x14ac:dyDescent="0.2">
      <c r="A4" s="172"/>
      <c r="B4" s="173"/>
      <c r="C4" s="173"/>
      <c r="D4" s="173"/>
      <c r="E4" s="173"/>
      <c r="F4" s="173"/>
    </row>
    <row r="5" spans="1:8" s="12" customFormat="1" ht="6.95" customHeight="1" x14ac:dyDescent="0.2">
      <c r="A5" s="172"/>
      <c r="B5" s="165"/>
      <c r="C5" s="165"/>
      <c r="D5" s="165"/>
      <c r="E5" s="165"/>
      <c r="F5" s="165"/>
    </row>
    <row r="6" spans="1:8" s="12" customFormat="1" x14ac:dyDescent="0.2">
      <c r="A6" s="18"/>
      <c r="B6" s="13"/>
      <c r="E6" s="32"/>
      <c r="F6" s="32" t="s">
        <v>149</v>
      </c>
    </row>
    <row r="7" spans="1:8" s="15" customFormat="1" x14ac:dyDescent="0.2">
      <c r="A7" s="14"/>
      <c r="B7" s="58"/>
      <c r="C7" s="59"/>
      <c r="D7" s="166" t="str">
        <f ca="1">mesr</f>
        <v>декабрь</v>
      </c>
      <c r="E7" s="167"/>
      <c r="F7" s="24" t="s">
        <v>1</v>
      </c>
      <c r="G7" s="34"/>
    </row>
    <row r="8" spans="1:8" s="15" customFormat="1" x14ac:dyDescent="0.2">
      <c r="A8" s="16"/>
      <c r="B8" s="174" t="s">
        <v>72</v>
      </c>
      <c r="C8" s="173"/>
      <c r="D8" s="168">
        <f>Godr</f>
        <v>2019</v>
      </c>
      <c r="E8" s="169"/>
      <c r="F8" s="25" t="str">
        <f ca="1">mesr</f>
        <v>декабрь</v>
      </c>
      <c r="G8" s="46"/>
    </row>
    <row r="9" spans="1:8" s="15" customFormat="1" x14ac:dyDescent="0.2">
      <c r="A9" s="16"/>
      <c r="B9" s="61"/>
      <c r="C9" s="60"/>
      <c r="D9" s="170" t="s">
        <v>0</v>
      </c>
      <c r="E9" s="171"/>
      <c r="F9" s="25">
        <f>Godr</f>
        <v>2019</v>
      </c>
      <c r="G9" s="46"/>
    </row>
    <row r="10" spans="1:8" s="15" customFormat="1" x14ac:dyDescent="0.2">
      <c r="A10" s="16"/>
      <c r="B10" s="35" t="str">
        <f ca="1">mesr</f>
        <v>декабрь</v>
      </c>
      <c r="C10" s="19" t="str">
        <f>_Pe1</f>
        <v>январь-</v>
      </c>
      <c r="D10" s="24" t="str">
        <f ca="1">_per6</f>
        <v>декабрю</v>
      </c>
      <c r="E10" s="24" t="str">
        <f ca="1">_Per7</f>
        <v>ноябрю</v>
      </c>
      <c r="F10" s="25" t="str">
        <f>" в % к"</f>
        <v xml:space="preserve"> в % к</v>
      </c>
      <c r="G10" s="30"/>
    </row>
    <row r="11" spans="1:8" s="15" customFormat="1" x14ac:dyDescent="0.2">
      <c r="A11" s="16"/>
      <c r="B11" s="36">
        <f>Godr</f>
        <v>2019</v>
      </c>
      <c r="C11" s="10" t="str">
        <f ca="1">mesr</f>
        <v>декабрь</v>
      </c>
      <c r="D11" s="25">
        <f>godp</f>
        <v>2018</v>
      </c>
      <c r="E11" s="25">
        <f>IF(mesr1=1,godp,Godr)</f>
        <v>2019</v>
      </c>
      <c r="F11" s="25" t="s">
        <v>9</v>
      </c>
      <c r="G11" s="30"/>
    </row>
    <row r="12" spans="1:8" s="15" customFormat="1" x14ac:dyDescent="0.2">
      <c r="A12" s="16"/>
      <c r="B12" s="36"/>
      <c r="C12" s="10">
        <f>Godr</f>
        <v>2019</v>
      </c>
      <c r="D12" s="25"/>
      <c r="E12" s="25"/>
      <c r="F12" s="25" t="str">
        <f ca="1">_per6</f>
        <v>декабрю</v>
      </c>
      <c r="G12" s="46"/>
    </row>
    <row r="13" spans="1:8" s="15" customFormat="1" x14ac:dyDescent="0.2">
      <c r="A13" s="17"/>
      <c r="B13" s="37"/>
      <c r="C13" s="11"/>
      <c r="D13" s="11"/>
      <c r="E13" s="26"/>
      <c r="F13" s="26">
        <f>godp</f>
        <v>2018</v>
      </c>
      <c r="G13" s="46"/>
    </row>
    <row r="14" spans="1:8" s="103" customFormat="1" ht="15" customHeight="1" x14ac:dyDescent="0.2">
      <c r="A14" s="120" t="s">
        <v>189</v>
      </c>
      <c r="B14" s="121">
        <v>8338066.9000000004</v>
      </c>
      <c r="C14" s="122">
        <v>87090144.700000003</v>
      </c>
      <c r="D14" s="121">
        <v>94.2</v>
      </c>
      <c r="E14" s="121">
        <v>117</v>
      </c>
      <c r="F14" s="121">
        <v>105.3</v>
      </c>
    </row>
    <row r="15" spans="1:8" s="104" customFormat="1" ht="11.1" customHeight="1" x14ac:dyDescent="0.2">
      <c r="A15" s="110" t="s">
        <v>155</v>
      </c>
      <c r="B15" s="117"/>
      <c r="C15" s="113"/>
      <c r="D15" s="117"/>
      <c r="E15" s="117"/>
      <c r="F15" s="117"/>
    </row>
    <row r="16" spans="1:8" s="103" customFormat="1" ht="12" customHeight="1" x14ac:dyDescent="0.2">
      <c r="A16" s="106" t="s">
        <v>156</v>
      </c>
      <c r="B16" s="118">
        <v>43422.9</v>
      </c>
      <c r="C16" s="109">
        <v>431915.3</v>
      </c>
      <c r="D16" s="118">
        <v>142.30000000000001</v>
      </c>
      <c r="E16" s="118">
        <v>122.9</v>
      </c>
      <c r="F16" s="118">
        <v>142.19999999999999</v>
      </c>
    </row>
    <row r="17" spans="1:6" s="103" customFormat="1" ht="12" customHeight="1" x14ac:dyDescent="0.2">
      <c r="A17" s="106" t="s">
        <v>157</v>
      </c>
      <c r="B17" s="118">
        <v>379181.4</v>
      </c>
      <c r="C17" s="109">
        <v>3416946.9</v>
      </c>
      <c r="D17" s="118">
        <v>185.2</v>
      </c>
      <c r="E17" s="118">
        <v>124.1</v>
      </c>
      <c r="F17" s="118">
        <v>171.4</v>
      </c>
    </row>
    <row r="18" spans="1:6" s="103" customFormat="1" ht="12" customHeight="1" x14ac:dyDescent="0.2">
      <c r="A18" s="106" t="s">
        <v>158</v>
      </c>
      <c r="B18" s="118">
        <v>422424.3</v>
      </c>
      <c r="C18" s="109">
        <v>4537651</v>
      </c>
      <c r="D18" s="118">
        <v>137.30000000000001</v>
      </c>
      <c r="E18" s="118">
        <v>118</v>
      </c>
      <c r="F18" s="118">
        <v>122.8</v>
      </c>
    </row>
    <row r="19" spans="1:6" s="103" customFormat="1" ht="12" customHeight="1" x14ac:dyDescent="0.2">
      <c r="A19" s="106" t="s">
        <v>159</v>
      </c>
      <c r="B19" s="118" t="s">
        <v>220</v>
      </c>
      <c r="C19" s="109" t="s">
        <v>220</v>
      </c>
      <c r="D19" s="118" t="s">
        <v>220</v>
      </c>
      <c r="E19" s="118" t="s">
        <v>220</v>
      </c>
      <c r="F19" s="118" t="s">
        <v>220</v>
      </c>
    </row>
    <row r="20" spans="1:6" s="103" customFormat="1" ht="12" customHeight="1" x14ac:dyDescent="0.2">
      <c r="A20" s="106" t="s">
        <v>160</v>
      </c>
      <c r="B20" s="118">
        <v>41303.5</v>
      </c>
      <c r="C20" s="109">
        <v>418421.9</v>
      </c>
      <c r="D20" s="118">
        <v>164.3</v>
      </c>
      <c r="E20" s="118">
        <v>121.4</v>
      </c>
      <c r="F20" s="118">
        <v>143.69999999999999</v>
      </c>
    </row>
    <row r="21" spans="1:6" s="103" customFormat="1" ht="12" customHeight="1" x14ac:dyDescent="0.2">
      <c r="A21" s="106" t="s">
        <v>161</v>
      </c>
      <c r="B21" s="118">
        <v>102797.1</v>
      </c>
      <c r="C21" s="109">
        <v>978687.8</v>
      </c>
      <c r="D21" s="118">
        <v>193.4</v>
      </c>
      <c r="E21" s="118">
        <v>116.7</v>
      </c>
      <c r="F21" s="118">
        <v>195.3</v>
      </c>
    </row>
    <row r="22" spans="1:6" s="103" customFormat="1" ht="12" customHeight="1" x14ac:dyDescent="0.2">
      <c r="A22" s="106" t="s">
        <v>162</v>
      </c>
      <c r="B22" s="118">
        <v>45894.5</v>
      </c>
      <c r="C22" s="109">
        <v>488362.8</v>
      </c>
      <c r="D22" s="118">
        <v>123.5</v>
      </c>
      <c r="E22" s="118">
        <v>119.1</v>
      </c>
      <c r="F22" s="118">
        <v>131.9</v>
      </c>
    </row>
    <row r="23" spans="1:6" s="103" customFormat="1" ht="12" customHeight="1" x14ac:dyDescent="0.2">
      <c r="A23" s="106" t="s">
        <v>163</v>
      </c>
      <c r="B23" s="118">
        <v>47050</v>
      </c>
      <c r="C23" s="109">
        <v>431178</v>
      </c>
      <c r="D23" s="118">
        <v>171.5</v>
      </c>
      <c r="E23" s="118">
        <v>127.3</v>
      </c>
      <c r="F23" s="118">
        <v>174.2</v>
      </c>
    </row>
    <row r="24" spans="1:6" s="103" customFormat="1" ht="12" customHeight="1" x14ac:dyDescent="0.2">
      <c r="A24" s="106" t="s">
        <v>167</v>
      </c>
      <c r="B24" s="118">
        <v>13835.6</v>
      </c>
      <c r="C24" s="109">
        <v>132085</v>
      </c>
      <c r="D24" s="118">
        <v>183.6</v>
      </c>
      <c r="E24" s="118">
        <v>127.3</v>
      </c>
      <c r="F24" s="118">
        <v>185</v>
      </c>
    </row>
    <row r="25" spans="1:6" s="103" customFormat="1" ht="12" customHeight="1" x14ac:dyDescent="0.2">
      <c r="A25" s="106" t="s">
        <v>168</v>
      </c>
      <c r="B25" s="118">
        <v>19196.099999999999</v>
      </c>
      <c r="C25" s="109">
        <v>210107.4</v>
      </c>
      <c r="D25" s="118">
        <v>181.3</v>
      </c>
      <c r="E25" s="118">
        <v>106</v>
      </c>
      <c r="F25" s="118">
        <v>189.7</v>
      </c>
    </row>
    <row r="26" spans="1:6" s="103" customFormat="1" ht="12" customHeight="1" x14ac:dyDescent="0.2">
      <c r="A26" s="106" t="s">
        <v>169</v>
      </c>
      <c r="B26" s="118">
        <v>237431.6</v>
      </c>
      <c r="C26" s="109">
        <v>3302146.7</v>
      </c>
      <c r="D26" s="118">
        <v>95.7</v>
      </c>
      <c r="E26" s="118">
        <v>97.6</v>
      </c>
      <c r="F26" s="118">
        <v>128.4</v>
      </c>
    </row>
    <row r="27" spans="1:6" s="103" customFormat="1" ht="12" customHeight="1" x14ac:dyDescent="0.2">
      <c r="A27" s="106" t="s">
        <v>170</v>
      </c>
      <c r="B27" s="118">
        <v>27441.1</v>
      </c>
      <c r="C27" s="109">
        <v>264274.7</v>
      </c>
      <c r="D27" s="118">
        <v>169.4</v>
      </c>
      <c r="E27" s="118">
        <v>122.9</v>
      </c>
      <c r="F27" s="118">
        <v>141.80000000000001</v>
      </c>
    </row>
    <row r="28" spans="1:6" s="103" customFormat="1" ht="12" customHeight="1" x14ac:dyDescent="0.2">
      <c r="A28" s="106" t="s">
        <v>171</v>
      </c>
      <c r="B28" s="118">
        <v>32881</v>
      </c>
      <c r="C28" s="109">
        <v>352567.4</v>
      </c>
      <c r="D28" s="118">
        <v>152.4</v>
      </c>
      <c r="E28" s="118">
        <v>114.9</v>
      </c>
      <c r="F28" s="118">
        <v>124.6</v>
      </c>
    </row>
    <row r="29" spans="1:6" s="103" customFormat="1" ht="12" customHeight="1" x14ac:dyDescent="0.2">
      <c r="A29" s="106" t="s">
        <v>172</v>
      </c>
      <c r="B29" s="118">
        <v>121232.8</v>
      </c>
      <c r="C29" s="109">
        <v>1209506.1000000001</v>
      </c>
      <c r="D29" s="118">
        <v>153.4</v>
      </c>
      <c r="E29" s="118">
        <v>117.5</v>
      </c>
      <c r="F29" s="118">
        <v>151.30000000000001</v>
      </c>
    </row>
    <row r="30" spans="1:6" s="103" customFormat="1" ht="12" customHeight="1" x14ac:dyDescent="0.2">
      <c r="A30" s="106" t="s">
        <v>173</v>
      </c>
      <c r="B30" s="118">
        <v>325117.09999999998</v>
      </c>
      <c r="C30" s="109">
        <v>2713923.2</v>
      </c>
      <c r="D30" s="118" t="s">
        <v>164</v>
      </c>
      <c r="E30" s="118">
        <v>127.6</v>
      </c>
      <c r="F30" s="118" t="s">
        <v>195</v>
      </c>
    </row>
    <row r="31" spans="1:6" s="103" customFormat="1" ht="12" customHeight="1" x14ac:dyDescent="0.2">
      <c r="A31" s="106" t="s">
        <v>175</v>
      </c>
      <c r="B31" s="118">
        <v>78381.899999999994</v>
      </c>
      <c r="C31" s="109">
        <v>717108.4</v>
      </c>
      <c r="D31" s="118">
        <v>165</v>
      </c>
      <c r="E31" s="118">
        <v>124.8</v>
      </c>
      <c r="F31" s="118">
        <v>136.5</v>
      </c>
    </row>
    <row r="32" spans="1:6" s="103" customFormat="1" ht="12" customHeight="1" x14ac:dyDescent="0.2">
      <c r="A32" s="106" t="s">
        <v>176</v>
      </c>
      <c r="B32" s="118">
        <v>344262.40000000002</v>
      </c>
      <c r="C32" s="109">
        <v>3428698.9</v>
      </c>
      <c r="D32" s="118">
        <v>151.4</v>
      </c>
      <c r="E32" s="118">
        <v>115.4</v>
      </c>
      <c r="F32" s="118">
        <v>138.69999999999999</v>
      </c>
    </row>
    <row r="33" spans="1:6" s="103" customFormat="1" ht="12" customHeight="1" x14ac:dyDescent="0.2">
      <c r="A33" s="106" t="s">
        <v>177</v>
      </c>
      <c r="B33" s="118">
        <v>125274.9</v>
      </c>
      <c r="C33" s="109">
        <v>1279855.6000000001</v>
      </c>
      <c r="D33" s="118">
        <v>170.4</v>
      </c>
      <c r="E33" s="118">
        <v>114.6</v>
      </c>
      <c r="F33" s="118">
        <v>176.2</v>
      </c>
    </row>
    <row r="34" spans="1:6" s="103" customFormat="1" ht="12" customHeight="1" x14ac:dyDescent="0.2">
      <c r="A34" s="106" t="s">
        <v>178</v>
      </c>
      <c r="B34" s="118">
        <v>26126.400000000001</v>
      </c>
      <c r="C34" s="118">
        <v>244122</v>
      </c>
      <c r="D34" s="118">
        <v>180.6</v>
      </c>
      <c r="E34" s="118">
        <v>124.2</v>
      </c>
      <c r="F34" s="118" t="s">
        <v>164</v>
      </c>
    </row>
    <row r="35" spans="1:6" s="103" customFormat="1" ht="12" customHeight="1" x14ac:dyDescent="0.2">
      <c r="A35" s="106" t="s">
        <v>179</v>
      </c>
      <c r="B35" s="118" t="s">
        <v>220</v>
      </c>
      <c r="C35" s="109" t="s">
        <v>220</v>
      </c>
      <c r="D35" s="118" t="s">
        <v>220</v>
      </c>
      <c r="E35" s="118" t="s">
        <v>220</v>
      </c>
      <c r="F35" s="118" t="s">
        <v>220</v>
      </c>
    </row>
    <row r="36" spans="1:6" s="103" customFormat="1" ht="12" customHeight="1" x14ac:dyDescent="0.2">
      <c r="A36" s="106" t="s">
        <v>180</v>
      </c>
      <c r="B36" s="118">
        <v>20851.8</v>
      </c>
      <c r="C36" s="109">
        <v>226399.4</v>
      </c>
      <c r="D36" s="118">
        <v>132</v>
      </c>
      <c r="E36" s="118">
        <v>120.7</v>
      </c>
      <c r="F36" s="118">
        <v>119.3</v>
      </c>
    </row>
    <row r="37" spans="1:6" s="103" customFormat="1" ht="12" customHeight="1" x14ac:dyDescent="0.2">
      <c r="A37" s="106" t="s">
        <v>181</v>
      </c>
      <c r="B37" s="118">
        <v>20047.7</v>
      </c>
      <c r="C37" s="109">
        <v>179441.3</v>
      </c>
      <c r="D37" s="118">
        <v>187.9</v>
      </c>
      <c r="E37" s="118">
        <v>131.80000000000001</v>
      </c>
      <c r="F37" s="118">
        <v>178.8</v>
      </c>
    </row>
    <row r="38" spans="1:6" s="103" customFormat="1" ht="12" customHeight="1" x14ac:dyDescent="0.2">
      <c r="A38" s="106" t="s">
        <v>182</v>
      </c>
      <c r="B38" s="118">
        <v>20880</v>
      </c>
      <c r="C38" s="109">
        <v>173526.8</v>
      </c>
      <c r="D38" s="118" t="s">
        <v>215</v>
      </c>
      <c r="E38" s="118">
        <v>131.5</v>
      </c>
      <c r="F38" s="118" t="s">
        <v>198</v>
      </c>
    </row>
    <row r="39" spans="1:6" s="103" customFormat="1" ht="12" customHeight="1" x14ac:dyDescent="0.2">
      <c r="A39" s="106" t="s">
        <v>183</v>
      </c>
      <c r="B39" s="118">
        <v>32336.7</v>
      </c>
      <c r="C39" s="109">
        <v>378158.5</v>
      </c>
      <c r="D39" s="118">
        <v>120.9</v>
      </c>
      <c r="E39" s="118">
        <v>107.3</v>
      </c>
      <c r="F39" s="118">
        <v>116.9</v>
      </c>
    </row>
    <row r="40" spans="1:6" s="103" customFormat="1" ht="12" customHeight="1" x14ac:dyDescent="0.2">
      <c r="A40" s="106" t="s">
        <v>184</v>
      </c>
      <c r="B40" s="118">
        <v>214077.9</v>
      </c>
      <c r="C40" s="109">
        <v>1875179.4</v>
      </c>
      <c r="D40" s="118">
        <v>183.6</v>
      </c>
      <c r="E40" s="118">
        <v>125.9</v>
      </c>
      <c r="F40" s="118">
        <v>186.1</v>
      </c>
    </row>
    <row r="41" spans="1:6" s="4" customFormat="1" x14ac:dyDescent="0.2">
      <c r="A41" s="106" t="s">
        <v>2</v>
      </c>
      <c r="B41" s="118">
        <v>5390608.2999999998</v>
      </c>
      <c r="C41" s="109">
        <v>57836051</v>
      </c>
      <c r="D41" s="118">
        <v>77.400000000000006</v>
      </c>
      <c r="E41" s="118">
        <v>116.1</v>
      </c>
      <c r="F41" s="118">
        <v>91.2</v>
      </c>
    </row>
    <row r="42" spans="1:6" s="4" customFormat="1" x14ac:dyDescent="0.2">
      <c r="A42" s="106" t="s">
        <v>185</v>
      </c>
      <c r="B42" s="118">
        <v>191844</v>
      </c>
      <c r="C42" s="109">
        <v>1727193.7</v>
      </c>
      <c r="D42" s="118">
        <v>148.30000000000001</v>
      </c>
      <c r="E42" s="118">
        <v>127.9</v>
      </c>
      <c r="F42" s="118">
        <v>171.5</v>
      </c>
    </row>
    <row r="43" spans="1:6" x14ac:dyDescent="0.2">
      <c r="A43" s="115"/>
      <c r="B43" s="117"/>
      <c r="C43" s="113"/>
      <c r="D43" s="117"/>
      <c r="E43" s="117"/>
      <c r="F43" s="117"/>
    </row>
    <row r="44" spans="1:6" ht="30" customHeight="1" x14ac:dyDescent="0.2">
      <c r="A44" s="196" t="s">
        <v>223</v>
      </c>
      <c r="B44" s="196"/>
      <c r="C44" s="196"/>
      <c r="D44" s="196"/>
      <c r="E44" s="196"/>
      <c r="F44" s="196"/>
    </row>
    <row r="45" spans="1:6" x14ac:dyDescent="0.2">
      <c r="A45" s="115"/>
      <c r="B45" s="117"/>
      <c r="C45" s="113"/>
      <c r="D45" s="117"/>
      <c r="E45" s="117"/>
      <c r="F45" s="117"/>
    </row>
    <row r="46" spans="1:6" x14ac:dyDescent="0.2">
      <c r="A46" s="115"/>
      <c r="B46" s="117"/>
      <c r="C46" s="113"/>
      <c r="D46" s="117"/>
      <c r="E46" s="117"/>
      <c r="F46" s="117"/>
    </row>
    <row r="47" spans="1:6" x14ac:dyDescent="0.2">
      <c r="A47" s="115"/>
      <c r="B47" s="117"/>
      <c r="C47" s="113"/>
      <c r="D47" s="117"/>
      <c r="E47" s="117"/>
      <c r="F47" s="117"/>
    </row>
    <row r="48" spans="1:6" x14ac:dyDescent="0.2">
      <c r="A48" s="115"/>
      <c r="B48" s="117"/>
      <c r="C48" s="113"/>
      <c r="D48" s="117"/>
      <c r="E48" s="117"/>
      <c r="F48" s="117"/>
    </row>
    <row r="49" spans="1:6" x14ac:dyDescent="0.2">
      <c r="A49" s="115"/>
      <c r="B49" s="117"/>
      <c r="C49" s="113"/>
      <c r="D49" s="117"/>
      <c r="E49" s="117"/>
      <c r="F49" s="117"/>
    </row>
    <row r="50" spans="1:6" x14ac:dyDescent="0.2">
      <c r="A50" s="115"/>
      <c r="B50" s="117"/>
      <c r="C50" s="113"/>
      <c r="D50" s="117"/>
      <c r="E50" s="117"/>
      <c r="F50" s="117"/>
    </row>
    <row r="51" spans="1:6" x14ac:dyDescent="0.2">
      <c r="A51" s="115"/>
      <c r="B51" s="117"/>
      <c r="C51" s="113"/>
      <c r="D51" s="117"/>
      <c r="E51" s="117"/>
      <c r="F51" s="117"/>
    </row>
    <row r="52" spans="1:6" x14ac:dyDescent="0.2">
      <c r="A52" s="115"/>
      <c r="B52" s="117"/>
      <c r="C52" s="113"/>
      <c r="D52" s="117"/>
      <c r="E52" s="117"/>
      <c r="F52" s="117"/>
    </row>
    <row r="53" spans="1:6" x14ac:dyDescent="0.2">
      <c r="A53" s="115"/>
      <c r="B53" s="117"/>
      <c r="C53" s="113"/>
      <c r="D53" s="117"/>
      <c r="E53" s="117"/>
      <c r="F53" s="117"/>
    </row>
    <row r="54" spans="1:6" x14ac:dyDescent="0.2">
      <c r="A54" s="115"/>
      <c r="B54" s="117"/>
      <c r="C54" s="113"/>
      <c r="D54" s="117"/>
      <c r="E54" s="117"/>
      <c r="F54" s="117"/>
    </row>
    <row r="55" spans="1:6" x14ac:dyDescent="0.2">
      <c r="A55" s="115"/>
      <c r="B55" s="117"/>
      <c r="C55" s="113"/>
      <c r="D55" s="113"/>
      <c r="E55" s="113"/>
      <c r="F55" s="113"/>
    </row>
    <row r="56" spans="1:6" x14ac:dyDescent="0.2">
      <c r="A56" s="115"/>
      <c r="B56" s="117"/>
      <c r="C56" s="113"/>
      <c r="D56" s="113"/>
      <c r="E56" s="113"/>
      <c r="F56" s="113"/>
    </row>
    <row r="57" spans="1:6" x14ac:dyDescent="0.2">
      <c r="A57" s="115"/>
      <c r="B57" s="117"/>
      <c r="C57" s="113"/>
      <c r="D57" s="113"/>
      <c r="E57" s="113"/>
      <c r="F57" s="113"/>
    </row>
    <row r="58" spans="1:6" x14ac:dyDescent="0.2">
      <c r="A58" s="115"/>
      <c r="B58" s="117"/>
      <c r="C58" s="113"/>
      <c r="D58" s="113"/>
      <c r="E58" s="113"/>
      <c r="F58" s="113"/>
    </row>
    <row r="59" spans="1:6" x14ac:dyDescent="0.2">
      <c r="A59" s="115"/>
      <c r="B59" s="117"/>
      <c r="C59" s="113"/>
      <c r="D59" s="113"/>
      <c r="E59" s="113"/>
      <c r="F59" s="113"/>
    </row>
    <row r="60" spans="1:6" x14ac:dyDescent="0.2">
      <c r="A60" s="115"/>
      <c r="B60" s="117"/>
      <c r="C60" s="113"/>
      <c r="D60" s="113"/>
      <c r="E60" s="113"/>
      <c r="F60" s="113"/>
    </row>
    <row r="61" spans="1:6" x14ac:dyDescent="0.2">
      <c r="A61" s="115"/>
      <c r="B61" s="117"/>
      <c r="C61" s="113"/>
      <c r="D61" s="113"/>
      <c r="E61" s="113"/>
      <c r="F61" s="113"/>
    </row>
    <row r="62" spans="1:6" x14ac:dyDescent="0.2">
      <c r="A62" s="115"/>
      <c r="B62" s="117"/>
      <c r="C62" s="113"/>
      <c r="D62" s="113"/>
      <c r="E62" s="113"/>
      <c r="F62" s="113"/>
    </row>
    <row r="63" spans="1:6" x14ac:dyDescent="0.2">
      <c r="A63" s="115"/>
      <c r="B63" s="117"/>
      <c r="C63" s="113"/>
      <c r="D63" s="113"/>
      <c r="E63" s="113"/>
      <c r="F63" s="113"/>
    </row>
    <row r="64" spans="1:6" x14ac:dyDescent="0.2">
      <c r="A64" s="115"/>
      <c r="B64" s="117"/>
      <c r="C64" s="113"/>
      <c r="D64" s="113"/>
      <c r="E64" s="113"/>
      <c r="F64" s="113"/>
    </row>
    <row r="65" spans="1:6" x14ac:dyDescent="0.2">
      <c r="A65" s="115"/>
      <c r="B65" s="117"/>
      <c r="C65" s="113"/>
      <c r="D65" s="113"/>
      <c r="E65" s="113"/>
      <c r="F65" s="113"/>
    </row>
    <row r="66" spans="1:6" x14ac:dyDescent="0.2">
      <c r="A66" s="115"/>
      <c r="B66" s="117"/>
      <c r="C66" s="113"/>
      <c r="D66" s="113"/>
      <c r="E66" s="113"/>
      <c r="F66" s="113"/>
    </row>
    <row r="67" spans="1:6" x14ac:dyDescent="0.2">
      <c r="A67" s="115"/>
      <c r="B67" s="117"/>
      <c r="C67" s="113"/>
      <c r="D67" s="113"/>
      <c r="E67" s="113"/>
      <c r="F67" s="113"/>
    </row>
    <row r="68" spans="1:6" x14ac:dyDescent="0.2">
      <c r="A68" s="115"/>
      <c r="B68" s="117"/>
      <c r="C68" s="113"/>
      <c r="D68" s="113"/>
      <c r="E68" s="113"/>
      <c r="F68" s="113"/>
    </row>
    <row r="69" spans="1:6" x14ac:dyDescent="0.2">
      <c r="A69" s="115"/>
      <c r="B69" s="117"/>
      <c r="C69" s="113"/>
      <c r="D69" s="113"/>
      <c r="E69" s="113"/>
      <c r="F69" s="113"/>
    </row>
    <row r="70" spans="1:6" x14ac:dyDescent="0.2">
      <c r="A70" s="54"/>
      <c r="B70" s="55"/>
      <c r="C70" s="56"/>
      <c r="D70" s="56"/>
      <c r="E70" s="56"/>
      <c r="F70" s="56"/>
    </row>
    <row r="71" spans="1:6" x14ac:dyDescent="0.2">
      <c r="A71" s="54"/>
      <c r="B71" s="55"/>
      <c r="C71" s="56"/>
      <c r="D71" s="56"/>
      <c r="E71" s="56"/>
      <c r="F71" s="56"/>
    </row>
    <row r="72" spans="1:6" x14ac:dyDescent="0.2">
      <c r="A72" s="54"/>
      <c r="B72" s="55"/>
      <c r="C72" s="56"/>
      <c r="D72" s="56"/>
      <c r="E72" s="56"/>
      <c r="F72" s="56"/>
    </row>
    <row r="73" spans="1:6" x14ac:dyDescent="0.2">
      <c r="A73" s="54"/>
      <c r="B73" s="55"/>
      <c r="C73" s="56"/>
      <c r="D73" s="56"/>
      <c r="E73" s="56"/>
      <c r="F73" s="56"/>
    </row>
    <row r="74" spans="1:6" x14ac:dyDescent="0.2">
      <c r="A74" s="54"/>
      <c r="B74" s="55"/>
      <c r="C74" s="56"/>
      <c r="D74" s="56"/>
      <c r="E74" s="56"/>
      <c r="F74" s="56"/>
    </row>
    <row r="75" spans="1:6" x14ac:dyDescent="0.2">
      <c r="A75" s="54"/>
      <c r="B75" s="55"/>
      <c r="C75" s="56"/>
      <c r="D75" s="56"/>
      <c r="E75" s="56"/>
      <c r="F75" s="56"/>
    </row>
    <row r="76" spans="1:6" x14ac:dyDescent="0.2">
      <c r="A76" s="54"/>
      <c r="B76" s="55"/>
      <c r="C76" s="56"/>
      <c r="D76" s="56"/>
      <c r="E76" s="56"/>
      <c r="F76" s="56"/>
    </row>
    <row r="77" spans="1:6" x14ac:dyDescent="0.2">
      <c r="A77" s="54"/>
      <c r="B77" s="55"/>
      <c r="C77" s="56"/>
      <c r="D77" s="56"/>
      <c r="E77" s="56"/>
      <c r="F77" s="56"/>
    </row>
    <row r="78" spans="1:6" x14ac:dyDescent="0.2">
      <c r="A78" s="54"/>
      <c r="B78" s="55"/>
      <c r="C78" s="56"/>
      <c r="D78" s="56"/>
      <c r="E78" s="56"/>
      <c r="F78" s="56"/>
    </row>
    <row r="79" spans="1:6" x14ac:dyDescent="0.2">
      <c r="A79" s="54"/>
      <c r="B79" s="55"/>
      <c r="C79" s="56"/>
      <c r="D79" s="56"/>
      <c r="E79" s="56"/>
      <c r="F79" s="56"/>
    </row>
    <row r="80" spans="1:6" x14ac:dyDescent="0.2">
      <c r="A80" s="54"/>
      <c r="B80" s="55"/>
      <c r="C80" s="56"/>
      <c r="D80" s="56"/>
      <c r="E80" s="56"/>
      <c r="F80" s="56"/>
    </row>
    <row r="81" spans="1:6" x14ac:dyDescent="0.2">
      <c r="A81" s="54"/>
      <c r="B81" s="55"/>
      <c r="C81" s="56"/>
      <c r="D81" s="56"/>
      <c r="E81" s="56"/>
      <c r="F81" s="56"/>
    </row>
    <row r="82" spans="1:6" x14ac:dyDescent="0.2">
      <c r="A82" s="54"/>
      <c r="B82" s="55"/>
      <c r="C82" s="56"/>
      <c r="D82" s="56"/>
      <c r="E82" s="56"/>
      <c r="F82" s="56"/>
    </row>
    <row r="83" spans="1:6" x14ac:dyDescent="0.2">
      <c r="A83" s="54"/>
      <c r="B83" s="55"/>
      <c r="C83" s="56"/>
      <c r="D83" s="56"/>
      <c r="E83" s="56"/>
      <c r="F83" s="56"/>
    </row>
    <row r="84" spans="1:6" x14ac:dyDescent="0.2">
      <c r="A84" s="54"/>
      <c r="B84" s="55"/>
      <c r="C84" s="56"/>
      <c r="D84" s="56"/>
      <c r="E84" s="56"/>
      <c r="F84" s="56"/>
    </row>
    <row r="85" spans="1:6" x14ac:dyDescent="0.2">
      <c r="A85" s="54"/>
      <c r="B85" s="55"/>
      <c r="C85" s="56"/>
      <c r="D85" s="56"/>
      <c r="E85" s="56"/>
      <c r="F85" s="56"/>
    </row>
    <row r="86" spans="1:6" x14ac:dyDescent="0.2">
      <c r="A86" s="54"/>
      <c r="B86" s="55"/>
      <c r="C86" s="56"/>
      <c r="D86" s="56"/>
      <c r="E86" s="56"/>
      <c r="F86" s="56"/>
    </row>
    <row r="87" spans="1:6" x14ac:dyDescent="0.2">
      <c r="A87" s="54"/>
      <c r="B87" s="55"/>
      <c r="C87" s="56"/>
      <c r="D87" s="56"/>
      <c r="E87" s="56"/>
      <c r="F87" s="56"/>
    </row>
    <row r="88" spans="1:6" x14ac:dyDescent="0.2">
      <c r="A88" s="54"/>
      <c r="B88" s="55"/>
      <c r="C88" s="56"/>
      <c r="D88" s="56"/>
      <c r="E88" s="56"/>
      <c r="F88" s="56"/>
    </row>
    <row r="89" spans="1:6" x14ac:dyDescent="0.2">
      <c r="A89" s="54"/>
      <c r="B89" s="55"/>
      <c r="C89" s="56"/>
      <c r="D89" s="56"/>
      <c r="E89" s="56"/>
      <c r="F89" s="56"/>
    </row>
    <row r="90" spans="1:6" x14ac:dyDescent="0.2">
      <c r="A90" s="54"/>
      <c r="B90" s="55"/>
      <c r="C90" s="56"/>
      <c r="D90" s="56"/>
      <c r="E90" s="56"/>
      <c r="F90" s="56"/>
    </row>
    <row r="91" spans="1:6" x14ac:dyDescent="0.2">
      <c r="A91" s="54"/>
      <c r="B91" s="55"/>
      <c r="C91" s="56"/>
      <c r="D91" s="56"/>
      <c r="E91" s="56"/>
      <c r="F91" s="56"/>
    </row>
    <row r="92" spans="1:6" x14ac:dyDescent="0.2">
      <c r="A92" s="54"/>
      <c r="B92" s="55"/>
      <c r="C92" s="56"/>
      <c r="D92" s="56"/>
      <c r="E92" s="56"/>
      <c r="F92" s="56"/>
    </row>
    <row r="93" spans="1:6" x14ac:dyDescent="0.2">
      <c r="A93" s="54"/>
      <c r="B93" s="55"/>
      <c r="C93" s="56"/>
      <c r="D93" s="56"/>
      <c r="E93" s="56"/>
      <c r="F93" s="56"/>
    </row>
    <row r="94" spans="1:6" x14ac:dyDescent="0.2">
      <c r="A94" s="54"/>
      <c r="B94" s="55"/>
      <c r="C94" s="56"/>
      <c r="D94" s="56"/>
      <c r="E94" s="56"/>
      <c r="F94" s="56"/>
    </row>
    <row r="95" spans="1:6" x14ac:dyDescent="0.2">
      <c r="A95" s="54"/>
      <c r="B95" s="55"/>
      <c r="C95" s="56"/>
      <c r="D95" s="56"/>
      <c r="E95" s="56"/>
      <c r="F95" s="56"/>
    </row>
    <row r="96" spans="1:6" x14ac:dyDescent="0.2">
      <c r="A96" s="54"/>
      <c r="B96" s="55"/>
      <c r="C96" s="56"/>
      <c r="D96" s="56"/>
      <c r="E96" s="56"/>
      <c r="F96" s="56"/>
    </row>
    <row r="97" spans="1:6" x14ac:dyDescent="0.2">
      <c r="A97" s="54"/>
      <c r="B97" s="55"/>
      <c r="C97" s="56"/>
      <c r="D97" s="56"/>
      <c r="E97" s="56"/>
      <c r="F97" s="56"/>
    </row>
    <row r="98" spans="1:6" x14ac:dyDescent="0.2">
      <c r="A98" s="54"/>
      <c r="B98" s="55"/>
      <c r="C98" s="56"/>
      <c r="D98" s="56"/>
      <c r="E98" s="56"/>
      <c r="F98" s="56"/>
    </row>
    <row r="99" spans="1:6" x14ac:dyDescent="0.2">
      <c r="A99" s="54"/>
      <c r="B99" s="55"/>
      <c r="C99" s="56"/>
      <c r="D99" s="56"/>
      <c r="E99" s="56"/>
      <c r="F99" s="56"/>
    </row>
    <row r="100" spans="1:6" x14ac:dyDescent="0.2">
      <c r="A100" s="54"/>
      <c r="B100" s="55"/>
      <c r="C100" s="56"/>
      <c r="D100" s="56"/>
      <c r="E100" s="56"/>
      <c r="F100" s="56"/>
    </row>
    <row r="101" spans="1:6" x14ac:dyDescent="0.2">
      <c r="A101" s="54"/>
      <c r="B101" s="55"/>
      <c r="C101" s="56"/>
      <c r="D101" s="56"/>
      <c r="E101" s="56"/>
      <c r="F101" s="56"/>
    </row>
    <row r="102" spans="1:6" x14ac:dyDescent="0.2">
      <c r="A102" s="54"/>
      <c r="B102" s="55"/>
      <c r="C102" s="56"/>
      <c r="D102" s="56"/>
      <c r="E102" s="56"/>
      <c r="F102" s="56"/>
    </row>
    <row r="103" spans="1:6" x14ac:dyDescent="0.2">
      <c r="A103" s="54"/>
      <c r="B103" s="55"/>
      <c r="C103" s="56"/>
      <c r="D103" s="56"/>
      <c r="E103" s="56"/>
      <c r="F103" s="56"/>
    </row>
    <row r="104" spans="1:6" x14ac:dyDescent="0.2">
      <c r="A104" s="54"/>
      <c r="B104" s="55"/>
      <c r="C104" s="56"/>
      <c r="D104" s="56"/>
      <c r="E104" s="56"/>
      <c r="F104" s="56"/>
    </row>
    <row r="105" spans="1:6" x14ac:dyDescent="0.2">
      <c r="A105" s="54"/>
      <c r="B105" s="55"/>
      <c r="C105" s="56"/>
      <c r="D105" s="56"/>
      <c r="E105" s="56"/>
      <c r="F105" s="56"/>
    </row>
    <row r="106" spans="1:6" x14ac:dyDescent="0.2">
      <c r="A106" s="54"/>
      <c r="B106" s="55"/>
      <c r="C106" s="56"/>
      <c r="D106" s="56"/>
      <c r="E106" s="56"/>
      <c r="F106" s="56"/>
    </row>
    <row r="107" spans="1:6" x14ac:dyDescent="0.2">
      <c r="A107" s="54"/>
      <c r="B107" s="55"/>
      <c r="C107" s="56"/>
      <c r="D107" s="56"/>
      <c r="E107" s="56"/>
      <c r="F107" s="56"/>
    </row>
    <row r="108" spans="1:6" x14ac:dyDescent="0.2">
      <c r="A108" s="54"/>
      <c r="B108" s="55"/>
      <c r="C108" s="56"/>
      <c r="D108" s="56"/>
      <c r="E108" s="56"/>
      <c r="F108" s="56"/>
    </row>
    <row r="109" spans="1:6" x14ac:dyDescent="0.2">
      <c r="A109" s="54"/>
      <c r="B109" s="55"/>
      <c r="C109" s="56"/>
      <c r="D109" s="56"/>
      <c r="E109" s="56"/>
      <c r="F109" s="56"/>
    </row>
    <row r="110" spans="1:6" x14ac:dyDescent="0.2">
      <c r="A110" s="54"/>
      <c r="B110" s="55"/>
      <c r="C110" s="56"/>
      <c r="D110" s="56"/>
      <c r="E110" s="56"/>
      <c r="F110" s="56"/>
    </row>
    <row r="111" spans="1:6" x14ac:dyDescent="0.2">
      <c r="A111" s="54"/>
      <c r="B111" s="55"/>
      <c r="C111" s="56"/>
      <c r="D111" s="56"/>
      <c r="E111" s="56"/>
      <c r="F111" s="56"/>
    </row>
    <row r="112" spans="1:6" x14ac:dyDescent="0.2">
      <c r="A112" s="54"/>
      <c r="B112" s="55"/>
      <c r="C112" s="56"/>
      <c r="D112" s="56"/>
      <c r="E112" s="56"/>
      <c r="F112" s="56"/>
    </row>
    <row r="113" spans="1:6" x14ac:dyDescent="0.2">
      <c r="A113" s="54"/>
      <c r="B113" s="55"/>
      <c r="C113" s="56"/>
      <c r="D113" s="56"/>
      <c r="E113" s="56"/>
      <c r="F113" s="56"/>
    </row>
    <row r="114" spans="1:6" x14ac:dyDescent="0.2">
      <c r="A114" s="54"/>
      <c r="B114" s="55"/>
      <c r="C114" s="56"/>
      <c r="D114" s="56"/>
      <c r="E114" s="56"/>
      <c r="F114" s="56"/>
    </row>
    <row r="115" spans="1:6" x14ac:dyDescent="0.2">
      <c r="A115" s="54"/>
      <c r="B115" s="55"/>
      <c r="C115" s="56"/>
      <c r="D115" s="56"/>
      <c r="E115" s="56"/>
      <c r="F115" s="56"/>
    </row>
    <row r="116" spans="1:6" x14ac:dyDescent="0.2">
      <c r="A116" s="54"/>
      <c r="B116" s="55"/>
      <c r="C116" s="56"/>
      <c r="D116" s="56"/>
      <c r="E116" s="56"/>
      <c r="F116" s="56"/>
    </row>
    <row r="117" spans="1:6" x14ac:dyDescent="0.2">
      <c r="A117" s="54"/>
      <c r="B117" s="55"/>
      <c r="C117" s="56"/>
      <c r="D117" s="56"/>
      <c r="E117" s="56"/>
      <c r="F117" s="56"/>
    </row>
    <row r="118" spans="1:6" x14ac:dyDescent="0.2">
      <c r="A118" s="54"/>
      <c r="B118" s="55"/>
      <c r="C118" s="56"/>
      <c r="D118" s="56"/>
      <c r="E118" s="56"/>
      <c r="F118" s="56"/>
    </row>
    <row r="119" spans="1:6" x14ac:dyDescent="0.2">
      <c r="A119" s="54"/>
      <c r="B119" s="55"/>
      <c r="C119" s="56"/>
      <c r="D119" s="56"/>
      <c r="E119" s="56"/>
      <c r="F119" s="56"/>
    </row>
    <row r="120" spans="1:6" x14ac:dyDescent="0.2">
      <c r="A120" s="54"/>
      <c r="B120" s="55"/>
      <c r="C120" s="56"/>
      <c r="D120" s="56"/>
      <c r="E120" s="56"/>
      <c r="F120" s="56"/>
    </row>
    <row r="121" spans="1:6" x14ac:dyDescent="0.2">
      <c r="A121" s="54"/>
      <c r="B121" s="55"/>
      <c r="C121" s="56"/>
      <c r="D121" s="56"/>
      <c r="E121" s="56"/>
      <c r="F121" s="56"/>
    </row>
    <row r="122" spans="1:6" x14ac:dyDescent="0.2">
      <c r="A122" s="54"/>
      <c r="B122" s="55"/>
      <c r="C122" s="56"/>
      <c r="D122" s="56"/>
      <c r="E122" s="56"/>
      <c r="F122" s="56"/>
    </row>
    <row r="123" spans="1:6" x14ac:dyDescent="0.2">
      <c r="A123" s="54"/>
      <c r="B123" s="55"/>
      <c r="C123" s="56"/>
      <c r="D123" s="56"/>
      <c r="E123" s="56"/>
      <c r="F123" s="56"/>
    </row>
    <row r="124" spans="1:6" x14ac:dyDescent="0.2">
      <c r="A124" s="54"/>
      <c r="B124" s="55"/>
      <c r="C124" s="56"/>
      <c r="D124" s="56"/>
      <c r="E124" s="56"/>
      <c r="F124" s="56"/>
    </row>
    <row r="125" spans="1:6" x14ac:dyDescent="0.2">
      <c r="A125" s="54"/>
      <c r="B125" s="55"/>
      <c r="C125" s="56"/>
      <c r="D125" s="56"/>
      <c r="E125" s="56"/>
      <c r="F125" s="56"/>
    </row>
    <row r="126" spans="1:6" x14ac:dyDescent="0.2">
      <c r="A126" s="54"/>
      <c r="B126" s="55"/>
      <c r="C126" s="56"/>
      <c r="D126" s="56"/>
      <c r="E126" s="56"/>
      <c r="F126" s="56"/>
    </row>
    <row r="127" spans="1:6" x14ac:dyDescent="0.2">
      <c r="A127" s="54"/>
      <c r="B127" s="55"/>
      <c r="C127" s="56"/>
      <c r="D127" s="56"/>
      <c r="E127" s="56"/>
      <c r="F127" s="56"/>
    </row>
    <row r="128" spans="1:6" x14ac:dyDescent="0.2">
      <c r="A128" s="54"/>
      <c r="B128" s="55"/>
      <c r="C128" s="56"/>
      <c r="D128" s="56"/>
      <c r="E128" s="56"/>
      <c r="F128" s="56"/>
    </row>
    <row r="129" spans="1:6" x14ac:dyDescent="0.2">
      <c r="A129" s="54"/>
      <c r="B129" s="55"/>
      <c r="C129" s="56"/>
      <c r="D129" s="56"/>
      <c r="E129" s="56"/>
      <c r="F129" s="56"/>
    </row>
    <row r="130" spans="1:6" x14ac:dyDescent="0.2">
      <c r="A130" s="54"/>
      <c r="B130" s="55"/>
      <c r="C130" s="56"/>
      <c r="D130" s="56"/>
      <c r="E130" s="56"/>
      <c r="F130" s="56"/>
    </row>
    <row r="131" spans="1:6" x14ac:dyDescent="0.2">
      <c r="A131" s="54"/>
      <c r="B131" s="55"/>
      <c r="C131" s="56"/>
      <c r="D131" s="56"/>
      <c r="E131" s="56"/>
      <c r="F131" s="56"/>
    </row>
    <row r="132" spans="1:6" x14ac:dyDescent="0.2">
      <c r="A132" s="54"/>
      <c r="B132" s="55"/>
      <c r="C132" s="56"/>
      <c r="D132" s="56"/>
      <c r="E132" s="56"/>
      <c r="F132" s="56"/>
    </row>
    <row r="133" spans="1:6" x14ac:dyDescent="0.2">
      <c r="A133" s="54"/>
      <c r="B133" s="55"/>
      <c r="C133" s="56"/>
      <c r="D133" s="56"/>
      <c r="E133" s="56"/>
      <c r="F133" s="56"/>
    </row>
    <row r="134" spans="1:6" x14ac:dyDescent="0.2">
      <c r="A134" s="54"/>
      <c r="B134" s="55"/>
      <c r="C134" s="56"/>
      <c r="D134" s="56"/>
      <c r="E134" s="56"/>
      <c r="F134" s="56"/>
    </row>
    <row r="135" spans="1:6" x14ac:dyDescent="0.2">
      <c r="A135" s="54"/>
      <c r="B135" s="55"/>
      <c r="C135" s="56"/>
      <c r="D135" s="56"/>
      <c r="E135" s="56"/>
      <c r="F135" s="56"/>
    </row>
    <row r="136" spans="1:6" x14ac:dyDescent="0.2">
      <c r="A136" s="54"/>
      <c r="B136" s="55"/>
      <c r="C136" s="56"/>
      <c r="D136" s="56"/>
      <c r="E136" s="56"/>
      <c r="F136" s="56"/>
    </row>
    <row r="137" spans="1:6" x14ac:dyDescent="0.2">
      <c r="A137" s="54"/>
      <c r="B137" s="55"/>
      <c r="C137" s="56"/>
      <c r="D137" s="56"/>
      <c r="E137" s="56"/>
      <c r="F137" s="56"/>
    </row>
    <row r="138" spans="1:6" x14ac:dyDescent="0.2">
      <c r="A138" s="54"/>
      <c r="B138" s="55"/>
      <c r="C138" s="56"/>
      <c r="D138" s="56"/>
      <c r="E138" s="56"/>
      <c r="F138" s="56"/>
    </row>
    <row r="139" spans="1:6" x14ac:dyDescent="0.2">
      <c r="A139" s="54"/>
      <c r="B139" s="55"/>
      <c r="C139" s="56"/>
      <c r="D139" s="56"/>
      <c r="E139" s="56"/>
      <c r="F139" s="56"/>
    </row>
    <row r="140" spans="1:6" x14ac:dyDescent="0.2">
      <c r="A140" s="54"/>
      <c r="B140" s="55"/>
      <c r="C140" s="56"/>
      <c r="D140" s="56"/>
      <c r="E140" s="56"/>
      <c r="F140" s="56"/>
    </row>
    <row r="141" spans="1:6" x14ac:dyDescent="0.2">
      <c r="A141" s="54"/>
      <c r="B141" s="55"/>
      <c r="C141" s="56"/>
      <c r="D141" s="56"/>
      <c r="E141" s="56"/>
      <c r="F141" s="56"/>
    </row>
    <row r="142" spans="1:6" x14ac:dyDescent="0.2">
      <c r="A142" s="54"/>
      <c r="B142" s="55"/>
      <c r="C142" s="56"/>
      <c r="D142" s="56"/>
      <c r="E142" s="56"/>
      <c r="F142" s="56"/>
    </row>
    <row r="143" spans="1:6" x14ac:dyDescent="0.2">
      <c r="A143" s="54"/>
      <c r="B143" s="55"/>
      <c r="C143" s="56"/>
      <c r="D143" s="56"/>
      <c r="E143" s="56"/>
      <c r="F143" s="56"/>
    </row>
    <row r="144" spans="1:6" x14ac:dyDescent="0.2">
      <c r="A144" s="54"/>
      <c r="B144" s="55"/>
      <c r="C144" s="56"/>
      <c r="D144" s="56"/>
      <c r="E144" s="56"/>
      <c r="F144" s="56"/>
    </row>
    <row r="145" spans="1:6" x14ac:dyDescent="0.2">
      <c r="A145" s="54"/>
      <c r="B145" s="55"/>
      <c r="C145" s="56"/>
      <c r="D145" s="56"/>
      <c r="E145" s="56"/>
      <c r="F145" s="56"/>
    </row>
    <row r="146" spans="1:6" x14ac:dyDescent="0.2">
      <c r="A146" s="54"/>
      <c r="B146" s="55"/>
      <c r="C146" s="56"/>
      <c r="D146" s="56"/>
      <c r="E146" s="56"/>
      <c r="F146" s="56"/>
    </row>
    <row r="147" spans="1:6" x14ac:dyDescent="0.2">
      <c r="A147" s="54"/>
      <c r="B147" s="55"/>
      <c r="C147" s="56"/>
      <c r="D147" s="56"/>
      <c r="E147" s="56"/>
      <c r="F147" s="56"/>
    </row>
    <row r="148" spans="1:6" x14ac:dyDescent="0.2">
      <c r="A148" s="54"/>
      <c r="B148" s="55"/>
      <c r="C148" s="56"/>
      <c r="D148" s="56"/>
      <c r="E148" s="56"/>
      <c r="F148" s="56"/>
    </row>
    <row r="149" spans="1:6" x14ac:dyDescent="0.2">
      <c r="A149" s="54"/>
      <c r="B149" s="55"/>
      <c r="C149" s="56"/>
      <c r="D149" s="56"/>
      <c r="E149" s="56"/>
      <c r="F149" s="56"/>
    </row>
    <row r="150" spans="1:6" x14ac:dyDescent="0.2">
      <c r="A150" s="54"/>
      <c r="B150" s="55"/>
      <c r="C150" s="56"/>
      <c r="D150" s="56"/>
      <c r="E150" s="56"/>
      <c r="F150" s="56"/>
    </row>
    <row r="151" spans="1:6" x14ac:dyDescent="0.2">
      <c r="A151" s="54"/>
      <c r="B151" s="55"/>
      <c r="C151" s="56"/>
      <c r="D151" s="56"/>
      <c r="E151" s="56"/>
      <c r="F151" s="56"/>
    </row>
    <row r="152" spans="1:6" x14ac:dyDescent="0.2">
      <c r="A152" s="54"/>
      <c r="B152" s="55"/>
      <c r="C152" s="56"/>
      <c r="D152" s="56"/>
      <c r="E152" s="56"/>
      <c r="F152" s="56"/>
    </row>
    <row r="153" spans="1:6" x14ac:dyDescent="0.2">
      <c r="A153" s="54"/>
      <c r="B153" s="55"/>
      <c r="C153" s="56"/>
      <c r="D153" s="56"/>
      <c r="E153" s="56"/>
      <c r="F153" s="56"/>
    </row>
    <row r="154" spans="1:6" x14ac:dyDescent="0.2">
      <c r="A154" s="54"/>
      <c r="B154" s="55"/>
      <c r="C154" s="56"/>
      <c r="D154" s="56"/>
      <c r="E154" s="56"/>
      <c r="F154" s="56"/>
    </row>
    <row r="155" spans="1:6" x14ac:dyDescent="0.2">
      <c r="A155" s="54"/>
      <c r="B155" s="55"/>
      <c r="C155" s="56"/>
      <c r="D155" s="56"/>
      <c r="E155" s="56"/>
      <c r="F155" s="56"/>
    </row>
    <row r="156" spans="1:6" x14ac:dyDescent="0.2">
      <c r="A156" s="54"/>
      <c r="B156" s="55"/>
      <c r="C156" s="56"/>
      <c r="D156" s="56"/>
      <c r="E156" s="56"/>
      <c r="F156" s="56"/>
    </row>
    <row r="157" spans="1:6" x14ac:dyDescent="0.2">
      <c r="A157" s="54"/>
      <c r="B157" s="55"/>
      <c r="C157" s="56"/>
      <c r="D157" s="56"/>
      <c r="E157" s="56"/>
      <c r="F157" s="56"/>
    </row>
    <row r="158" spans="1:6" x14ac:dyDescent="0.2">
      <c r="A158" s="54"/>
      <c r="B158" s="55"/>
      <c r="C158" s="56"/>
      <c r="D158" s="56"/>
      <c r="E158" s="56"/>
      <c r="F158" s="56"/>
    </row>
    <row r="159" spans="1:6" x14ac:dyDescent="0.2">
      <c r="A159" s="54"/>
      <c r="B159" s="55"/>
      <c r="C159" s="56"/>
      <c r="D159" s="56"/>
      <c r="E159" s="56"/>
      <c r="F159" s="56"/>
    </row>
    <row r="160" spans="1:6" x14ac:dyDescent="0.2">
      <c r="A160" s="54"/>
      <c r="B160" s="55"/>
      <c r="C160" s="56"/>
      <c r="D160" s="56"/>
      <c r="E160" s="56"/>
      <c r="F160" s="56"/>
    </row>
    <row r="161" spans="1:6" x14ac:dyDescent="0.2">
      <c r="A161" s="54"/>
      <c r="B161" s="55"/>
      <c r="C161" s="56"/>
      <c r="D161" s="56"/>
      <c r="E161" s="56"/>
      <c r="F161" s="56"/>
    </row>
    <row r="162" spans="1:6" x14ac:dyDescent="0.2">
      <c r="A162" s="54"/>
      <c r="B162" s="55"/>
      <c r="C162" s="56"/>
      <c r="D162" s="56"/>
      <c r="E162" s="56"/>
      <c r="F162" s="56"/>
    </row>
    <row r="163" spans="1:6" x14ac:dyDescent="0.2">
      <c r="A163" s="54"/>
      <c r="B163" s="55"/>
      <c r="C163" s="56"/>
      <c r="D163" s="56"/>
      <c r="E163" s="56"/>
      <c r="F163" s="56"/>
    </row>
    <row r="164" spans="1:6" x14ac:dyDescent="0.2">
      <c r="A164" s="54"/>
      <c r="B164" s="55"/>
      <c r="C164" s="56"/>
      <c r="D164" s="56"/>
      <c r="E164" s="56"/>
      <c r="F164" s="56"/>
    </row>
    <row r="165" spans="1:6" x14ac:dyDescent="0.2">
      <c r="A165" s="54"/>
      <c r="B165" s="55"/>
      <c r="C165" s="56"/>
      <c r="D165" s="56"/>
      <c r="E165" s="56"/>
      <c r="F165" s="56"/>
    </row>
    <row r="166" spans="1:6" x14ac:dyDescent="0.2">
      <c r="A166" s="54"/>
      <c r="B166" s="55"/>
      <c r="C166" s="56"/>
      <c r="D166" s="56"/>
      <c r="E166" s="56"/>
      <c r="F166" s="56"/>
    </row>
    <row r="167" spans="1:6" x14ac:dyDescent="0.2">
      <c r="A167" s="54"/>
      <c r="B167" s="55"/>
      <c r="C167" s="56"/>
      <c r="D167" s="56"/>
      <c r="E167" s="56"/>
      <c r="F167" s="56"/>
    </row>
    <row r="168" spans="1:6" x14ac:dyDescent="0.2">
      <c r="A168" s="54"/>
      <c r="B168" s="55"/>
      <c r="C168" s="56"/>
      <c r="D168" s="56"/>
      <c r="E168" s="56"/>
      <c r="F168" s="56"/>
    </row>
    <row r="169" spans="1:6" x14ac:dyDescent="0.2">
      <c r="A169" s="54"/>
      <c r="B169" s="55"/>
      <c r="C169" s="56"/>
      <c r="D169" s="56"/>
      <c r="E169" s="56"/>
      <c r="F169" s="56"/>
    </row>
    <row r="170" spans="1:6" x14ac:dyDescent="0.2">
      <c r="A170" s="54"/>
      <c r="B170" s="55"/>
      <c r="C170" s="56"/>
      <c r="D170" s="56"/>
      <c r="E170" s="56"/>
      <c r="F170" s="56"/>
    </row>
    <row r="171" spans="1:6" x14ac:dyDescent="0.2">
      <c r="A171" s="54"/>
      <c r="B171" s="55"/>
      <c r="C171" s="56"/>
      <c r="D171" s="56"/>
      <c r="E171" s="56"/>
      <c r="F171" s="56"/>
    </row>
    <row r="172" spans="1:6" x14ac:dyDescent="0.2">
      <c r="A172" s="54"/>
      <c r="B172" s="55"/>
      <c r="C172" s="56"/>
      <c r="D172" s="56"/>
      <c r="E172" s="56"/>
      <c r="F172" s="56"/>
    </row>
    <row r="173" spans="1:6" x14ac:dyDescent="0.2">
      <c r="A173" s="54"/>
      <c r="B173" s="55"/>
      <c r="C173" s="56"/>
      <c r="D173" s="56"/>
      <c r="E173" s="56"/>
      <c r="F173" s="56"/>
    </row>
    <row r="174" spans="1:6" x14ac:dyDescent="0.2">
      <c r="A174" s="54"/>
      <c r="B174" s="55"/>
      <c r="C174" s="56"/>
      <c r="D174" s="56"/>
      <c r="E174" s="56"/>
      <c r="F174" s="56"/>
    </row>
    <row r="175" spans="1:6" x14ac:dyDescent="0.2">
      <c r="A175" s="54"/>
      <c r="B175" s="55"/>
      <c r="C175" s="56"/>
      <c r="D175" s="56"/>
      <c r="E175" s="56"/>
      <c r="F175" s="56"/>
    </row>
    <row r="176" spans="1:6" x14ac:dyDescent="0.2">
      <c r="A176" s="54"/>
      <c r="B176" s="55"/>
      <c r="C176" s="56"/>
      <c r="D176" s="56"/>
      <c r="E176" s="56"/>
      <c r="F176" s="56"/>
    </row>
    <row r="177" spans="1:6" x14ac:dyDescent="0.2">
      <c r="A177" s="54"/>
      <c r="B177" s="55"/>
      <c r="C177" s="56"/>
      <c r="D177" s="56"/>
      <c r="E177" s="56"/>
      <c r="F177" s="56"/>
    </row>
    <row r="178" spans="1:6" x14ac:dyDescent="0.2">
      <c r="A178" s="54"/>
      <c r="B178" s="55"/>
      <c r="C178" s="56"/>
      <c r="D178" s="56"/>
      <c r="E178" s="56"/>
      <c r="F178" s="56"/>
    </row>
    <row r="179" spans="1:6" x14ac:dyDescent="0.2">
      <c r="A179" s="54"/>
      <c r="B179" s="55"/>
      <c r="C179" s="56"/>
      <c r="D179" s="56"/>
      <c r="E179" s="56"/>
      <c r="F179" s="56"/>
    </row>
    <row r="180" spans="1:6" x14ac:dyDescent="0.2">
      <c r="A180" s="54"/>
      <c r="B180" s="55"/>
      <c r="C180" s="56"/>
      <c r="D180" s="56"/>
      <c r="E180" s="56"/>
      <c r="F180" s="56"/>
    </row>
    <row r="181" spans="1:6" x14ac:dyDescent="0.2">
      <c r="A181" s="54"/>
      <c r="B181" s="55"/>
      <c r="C181" s="56"/>
      <c r="D181" s="56"/>
      <c r="E181" s="56"/>
      <c r="F181" s="56"/>
    </row>
    <row r="182" spans="1:6" x14ac:dyDescent="0.2">
      <c r="A182" s="54"/>
      <c r="B182" s="55"/>
      <c r="C182" s="56"/>
      <c r="D182" s="56"/>
      <c r="E182" s="56"/>
      <c r="F182" s="56"/>
    </row>
    <row r="183" spans="1:6" x14ac:dyDescent="0.2">
      <c r="A183" s="54"/>
      <c r="B183" s="55"/>
      <c r="C183" s="56"/>
      <c r="D183" s="56"/>
      <c r="E183" s="56"/>
      <c r="F183" s="56"/>
    </row>
    <row r="184" spans="1:6" x14ac:dyDescent="0.2">
      <c r="A184" s="54"/>
      <c r="B184" s="55"/>
      <c r="C184" s="56"/>
      <c r="D184" s="56"/>
      <c r="E184" s="56"/>
      <c r="F184" s="56"/>
    </row>
    <row r="185" spans="1:6" x14ac:dyDescent="0.2">
      <c r="A185" s="54"/>
      <c r="B185" s="55"/>
      <c r="C185" s="56"/>
      <c r="D185" s="56"/>
      <c r="E185" s="56"/>
      <c r="F185" s="56"/>
    </row>
    <row r="186" spans="1:6" x14ac:dyDescent="0.2">
      <c r="A186" s="54"/>
      <c r="B186" s="55"/>
      <c r="C186" s="56"/>
      <c r="D186" s="56"/>
      <c r="E186" s="56"/>
      <c r="F186" s="56"/>
    </row>
    <row r="187" spans="1:6" x14ac:dyDescent="0.2">
      <c r="A187" s="54"/>
      <c r="B187" s="55"/>
      <c r="C187" s="56"/>
      <c r="D187" s="56"/>
      <c r="E187" s="56"/>
      <c r="F187" s="56"/>
    </row>
    <row r="188" spans="1:6" x14ac:dyDescent="0.2">
      <c r="A188" s="54"/>
      <c r="B188" s="55"/>
      <c r="C188" s="56"/>
      <c r="D188" s="56"/>
      <c r="E188" s="56"/>
      <c r="F188" s="56"/>
    </row>
    <row r="189" spans="1:6" x14ac:dyDescent="0.2">
      <c r="A189" s="54"/>
      <c r="B189" s="55"/>
      <c r="C189" s="56"/>
      <c r="D189" s="56"/>
      <c r="E189" s="56"/>
      <c r="F189" s="56"/>
    </row>
    <row r="190" spans="1:6" x14ac:dyDescent="0.2">
      <c r="A190" s="54"/>
      <c r="B190" s="55"/>
      <c r="C190" s="56"/>
      <c r="D190" s="56"/>
      <c r="E190" s="56"/>
      <c r="F190" s="56"/>
    </row>
    <row r="191" spans="1:6" x14ac:dyDescent="0.2">
      <c r="A191" s="54"/>
      <c r="B191" s="55"/>
      <c r="C191" s="56"/>
      <c r="D191" s="56"/>
      <c r="E191" s="56"/>
      <c r="F191" s="56"/>
    </row>
    <row r="192" spans="1:6" x14ac:dyDescent="0.2">
      <c r="A192" s="54"/>
      <c r="B192" s="55"/>
      <c r="C192" s="56"/>
      <c r="D192" s="56"/>
      <c r="E192" s="56"/>
      <c r="F192" s="56"/>
    </row>
    <row r="193" spans="1:6" x14ac:dyDescent="0.2">
      <c r="A193" s="54"/>
      <c r="B193" s="55"/>
      <c r="C193" s="56"/>
      <c r="D193" s="56"/>
      <c r="E193" s="56"/>
      <c r="F193" s="56"/>
    </row>
    <row r="194" spans="1:6" x14ac:dyDescent="0.2">
      <c r="A194" s="54"/>
      <c r="B194" s="55"/>
      <c r="C194" s="56"/>
      <c r="D194" s="56"/>
      <c r="E194" s="56"/>
      <c r="F194" s="56"/>
    </row>
    <row r="195" spans="1:6" x14ac:dyDescent="0.2">
      <c r="A195" s="54"/>
      <c r="B195" s="55"/>
      <c r="C195" s="56"/>
      <c r="D195" s="56"/>
      <c r="E195" s="56"/>
      <c r="F195" s="56"/>
    </row>
    <row r="196" spans="1:6" x14ac:dyDescent="0.2">
      <c r="A196" s="54"/>
      <c r="B196" s="55"/>
      <c r="C196" s="56"/>
      <c r="D196" s="56"/>
      <c r="E196" s="56"/>
      <c r="F196" s="56"/>
    </row>
    <row r="197" spans="1:6" x14ac:dyDescent="0.2">
      <c r="A197" s="54"/>
      <c r="B197" s="55"/>
      <c r="C197" s="56"/>
      <c r="D197" s="56"/>
      <c r="E197" s="56"/>
      <c r="F197" s="56"/>
    </row>
    <row r="198" spans="1:6" x14ac:dyDescent="0.2">
      <c r="A198" s="54"/>
      <c r="B198" s="55"/>
      <c r="C198" s="56"/>
      <c r="D198" s="56"/>
      <c r="E198" s="56"/>
      <c r="F198" s="56"/>
    </row>
    <row r="199" spans="1:6" x14ac:dyDescent="0.2">
      <c r="A199" s="54"/>
      <c r="B199" s="55"/>
      <c r="C199" s="56"/>
      <c r="D199" s="56"/>
      <c r="E199" s="56"/>
      <c r="F199" s="56"/>
    </row>
    <row r="200" spans="1:6" x14ac:dyDescent="0.2">
      <c r="A200" s="54"/>
      <c r="B200" s="55"/>
      <c r="C200" s="56"/>
      <c r="D200" s="56"/>
      <c r="E200" s="56"/>
      <c r="F200" s="56"/>
    </row>
    <row r="201" spans="1:6" x14ac:dyDescent="0.2">
      <c r="A201" s="54"/>
      <c r="B201" s="55"/>
      <c r="C201" s="56"/>
      <c r="D201" s="56"/>
      <c r="E201" s="56"/>
      <c r="F201" s="56"/>
    </row>
    <row r="202" spans="1:6" x14ac:dyDescent="0.2">
      <c r="A202" s="54"/>
      <c r="B202" s="55"/>
      <c r="C202" s="56"/>
      <c r="D202" s="56"/>
      <c r="E202" s="56"/>
      <c r="F202" s="56"/>
    </row>
    <row r="203" spans="1:6" x14ac:dyDescent="0.2">
      <c r="A203" s="54"/>
      <c r="B203" s="55"/>
      <c r="C203" s="56"/>
      <c r="D203" s="56"/>
      <c r="E203" s="56"/>
      <c r="F203" s="56"/>
    </row>
    <row r="204" spans="1:6" x14ac:dyDescent="0.2">
      <c r="A204" s="54"/>
      <c r="B204" s="55"/>
      <c r="C204" s="56"/>
      <c r="D204" s="56"/>
      <c r="E204" s="56"/>
      <c r="F204" s="56"/>
    </row>
    <row r="205" spans="1:6" x14ac:dyDescent="0.2">
      <c r="A205" s="54"/>
      <c r="B205" s="55"/>
      <c r="C205" s="56"/>
      <c r="D205" s="56"/>
      <c r="E205" s="56"/>
      <c r="F205" s="56"/>
    </row>
    <row r="206" spans="1:6" x14ac:dyDescent="0.2">
      <c r="A206" s="54"/>
      <c r="B206" s="55"/>
      <c r="C206" s="56"/>
      <c r="D206" s="56"/>
      <c r="E206" s="56"/>
      <c r="F206" s="56"/>
    </row>
    <row r="207" spans="1:6" x14ac:dyDescent="0.2">
      <c r="A207" s="54"/>
      <c r="B207" s="55"/>
      <c r="C207" s="56"/>
      <c r="D207" s="56"/>
      <c r="E207" s="56"/>
      <c r="F207" s="56"/>
    </row>
    <row r="208" spans="1:6" x14ac:dyDescent="0.2">
      <c r="A208" s="54"/>
      <c r="B208" s="55"/>
      <c r="C208" s="56"/>
      <c r="D208" s="56"/>
      <c r="E208" s="56"/>
      <c r="F208" s="56"/>
    </row>
    <row r="209" spans="1:6" x14ac:dyDescent="0.2">
      <c r="A209" s="54"/>
      <c r="B209" s="55"/>
      <c r="C209" s="56"/>
      <c r="D209" s="56"/>
      <c r="E209" s="56"/>
      <c r="F209" s="56"/>
    </row>
    <row r="210" spans="1:6" x14ac:dyDescent="0.2">
      <c r="A210" s="54"/>
      <c r="B210" s="55"/>
      <c r="C210" s="56"/>
      <c r="D210" s="56"/>
      <c r="E210" s="56"/>
      <c r="F210" s="56"/>
    </row>
    <row r="211" spans="1:6" x14ac:dyDescent="0.2">
      <c r="A211" s="54"/>
      <c r="B211" s="55"/>
      <c r="C211" s="56"/>
      <c r="D211" s="56"/>
      <c r="E211" s="56"/>
      <c r="F211" s="56"/>
    </row>
    <row r="212" spans="1:6" x14ac:dyDescent="0.2">
      <c r="A212" s="54"/>
      <c r="B212" s="55"/>
      <c r="C212" s="56"/>
      <c r="D212" s="56"/>
      <c r="E212" s="56"/>
      <c r="F212" s="56"/>
    </row>
    <row r="213" spans="1:6" x14ac:dyDescent="0.2">
      <c r="A213" s="54"/>
      <c r="B213" s="55"/>
      <c r="C213" s="56"/>
      <c r="D213" s="56"/>
      <c r="E213" s="56"/>
      <c r="F213" s="56"/>
    </row>
    <row r="214" spans="1:6" x14ac:dyDescent="0.2">
      <c r="A214" s="54"/>
      <c r="B214" s="55"/>
      <c r="C214" s="56"/>
      <c r="D214" s="56"/>
      <c r="E214" s="56"/>
      <c r="F214" s="56"/>
    </row>
    <row r="215" spans="1:6" x14ac:dyDescent="0.2">
      <c r="A215" s="54"/>
      <c r="B215" s="55"/>
      <c r="C215" s="56"/>
      <c r="D215" s="56"/>
      <c r="E215" s="56"/>
      <c r="F215" s="56"/>
    </row>
    <row r="216" spans="1:6" x14ac:dyDescent="0.2">
      <c r="A216" s="54"/>
      <c r="B216" s="55"/>
      <c r="C216" s="56"/>
      <c r="D216" s="56"/>
      <c r="E216" s="56"/>
      <c r="F216" s="56"/>
    </row>
    <row r="217" spans="1:6" x14ac:dyDescent="0.2">
      <c r="A217" s="54"/>
      <c r="B217" s="55"/>
      <c r="C217" s="56"/>
      <c r="D217" s="56"/>
      <c r="E217" s="56"/>
      <c r="F217" s="56"/>
    </row>
    <row r="218" spans="1:6" x14ac:dyDescent="0.2">
      <c r="A218" s="54"/>
      <c r="B218" s="55"/>
      <c r="C218" s="56"/>
      <c r="D218" s="56"/>
      <c r="E218" s="56"/>
      <c r="F218" s="56"/>
    </row>
    <row r="219" spans="1:6" x14ac:dyDescent="0.2">
      <c r="A219" s="54"/>
      <c r="B219" s="55"/>
      <c r="C219" s="56"/>
      <c r="D219" s="56"/>
      <c r="E219" s="56"/>
      <c r="F219" s="56"/>
    </row>
    <row r="220" spans="1:6" x14ac:dyDescent="0.2">
      <c r="A220" s="54"/>
      <c r="B220" s="55"/>
      <c r="C220" s="56"/>
      <c r="D220" s="56"/>
      <c r="E220" s="56"/>
      <c r="F220" s="56"/>
    </row>
    <row r="221" spans="1:6" x14ac:dyDescent="0.2">
      <c r="A221" s="54"/>
      <c r="B221" s="55"/>
      <c r="C221" s="56"/>
      <c r="D221" s="56"/>
      <c r="E221" s="56"/>
      <c r="F221" s="56"/>
    </row>
    <row r="222" spans="1:6" x14ac:dyDescent="0.2">
      <c r="A222" s="54"/>
      <c r="B222" s="55"/>
      <c r="C222" s="56"/>
      <c r="D222" s="56"/>
      <c r="E222" s="56"/>
      <c r="F222" s="56"/>
    </row>
    <row r="223" spans="1:6" x14ac:dyDescent="0.2">
      <c r="A223" s="54"/>
      <c r="B223" s="55"/>
      <c r="C223" s="56"/>
      <c r="D223" s="56"/>
      <c r="E223" s="56"/>
      <c r="F223" s="56"/>
    </row>
    <row r="224" spans="1:6" x14ac:dyDescent="0.2">
      <c r="A224" s="54"/>
      <c r="B224" s="55"/>
      <c r="C224" s="56"/>
      <c r="D224" s="56"/>
      <c r="E224" s="56"/>
      <c r="F224" s="56"/>
    </row>
    <row r="225" spans="1:6" x14ac:dyDescent="0.2">
      <c r="A225" s="54"/>
      <c r="B225" s="55"/>
      <c r="C225" s="56"/>
      <c r="D225" s="56"/>
      <c r="E225" s="56"/>
      <c r="F225" s="56"/>
    </row>
    <row r="226" spans="1:6" x14ac:dyDescent="0.2">
      <c r="A226" s="54"/>
      <c r="B226" s="55"/>
      <c r="C226" s="56"/>
      <c r="D226" s="56"/>
      <c r="E226" s="56"/>
      <c r="F226" s="56"/>
    </row>
    <row r="227" spans="1:6" x14ac:dyDescent="0.2">
      <c r="A227" s="54"/>
      <c r="B227" s="55"/>
      <c r="C227" s="56"/>
      <c r="D227" s="56"/>
      <c r="E227" s="56"/>
      <c r="F227" s="56"/>
    </row>
    <row r="228" spans="1:6" x14ac:dyDescent="0.2">
      <c r="A228" s="54"/>
      <c r="B228" s="55"/>
      <c r="C228" s="56"/>
      <c r="D228" s="56"/>
      <c r="E228" s="56"/>
      <c r="F228" s="56"/>
    </row>
    <row r="229" spans="1:6" x14ac:dyDescent="0.2">
      <c r="A229" s="54"/>
      <c r="B229" s="55"/>
      <c r="C229" s="56"/>
      <c r="D229" s="56"/>
      <c r="E229" s="56"/>
      <c r="F229" s="56"/>
    </row>
    <row r="230" spans="1:6" x14ac:dyDescent="0.2">
      <c r="A230" s="54"/>
      <c r="B230" s="55"/>
      <c r="C230" s="56"/>
      <c r="D230" s="56"/>
      <c r="E230" s="56"/>
      <c r="F230" s="56"/>
    </row>
    <row r="231" spans="1:6" x14ac:dyDescent="0.2">
      <c r="A231" s="54"/>
      <c r="B231" s="55"/>
      <c r="C231" s="56"/>
      <c r="D231" s="56"/>
      <c r="E231" s="56"/>
      <c r="F231" s="56"/>
    </row>
    <row r="232" spans="1:6" x14ac:dyDescent="0.2">
      <c r="A232" s="54"/>
      <c r="B232" s="55"/>
      <c r="C232" s="56"/>
      <c r="D232" s="56"/>
      <c r="E232" s="56"/>
      <c r="F232" s="56"/>
    </row>
    <row r="233" spans="1:6" x14ac:dyDescent="0.2">
      <c r="A233" s="54"/>
      <c r="B233" s="55"/>
      <c r="C233" s="56"/>
      <c r="D233" s="56"/>
      <c r="E233" s="56"/>
      <c r="F233" s="56"/>
    </row>
    <row r="234" spans="1:6" x14ac:dyDescent="0.2">
      <c r="A234" s="54"/>
      <c r="B234" s="55"/>
      <c r="C234" s="56"/>
      <c r="D234" s="56"/>
      <c r="E234" s="56"/>
      <c r="F234" s="56"/>
    </row>
    <row r="235" spans="1:6" x14ac:dyDescent="0.2">
      <c r="A235" s="54"/>
      <c r="B235" s="55"/>
      <c r="C235" s="56"/>
      <c r="D235" s="56"/>
      <c r="E235" s="56"/>
      <c r="F235" s="56"/>
    </row>
    <row r="236" spans="1:6" x14ac:dyDescent="0.2">
      <c r="A236" s="54"/>
      <c r="B236" s="55"/>
      <c r="C236" s="56"/>
      <c r="D236" s="56"/>
      <c r="E236" s="56"/>
      <c r="F236" s="56"/>
    </row>
    <row r="237" spans="1:6" x14ac:dyDescent="0.2">
      <c r="A237" s="54"/>
      <c r="B237" s="55"/>
      <c r="C237" s="56"/>
      <c r="D237" s="56"/>
      <c r="E237" s="56"/>
      <c r="F237" s="56"/>
    </row>
    <row r="238" spans="1:6" x14ac:dyDescent="0.2">
      <c r="A238" s="54"/>
      <c r="B238" s="55"/>
      <c r="C238" s="56"/>
      <c r="D238" s="56"/>
      <c r="E238" s="56"/>
      <c r="F238" s="56"/>
    </row>
    <row r="239" spans="1:6" x14ac:dyDescent="0.2">
      <c r="A239" s="54"/>
      <c r="B239" s="55"/>
      <c r="C239" s="56"/>
      <c r="D239" s="56"/>
      <c r="E239" s="56"/>
      <c r="F239" s="56"/>
    </row>
    <row r="240" spans="1:6" x14ac:dyDescent="0.2">
      <c r="A240" s="54"/>
      <c r="B240" s="55"/>
      <c r="C240" s="56"/>
      <c r="D240" s="56"/>
      <c r="E240" s="56"/>
      <c r="F240" s="56"/>
    </row>
    <row r="241" spans="1:6" x14ac:dyDescent="0.2">
      <c r="A241" s="54"/>
      <c r="B241" s="55"/>
      <c r="C241" s="56"/>
      <c r="D241" s="56"/>
      <c r="E241" s="56"/>
      <c r="F241" s="56"/>
    </row>
    <row r="242" spans="1:6" x14ac:dyDescent="0.2">
      <c r="A242" s="54"/>
      <c r="B242" s="55"/>
      <c r="C242" s="56"/>
      <c r="D242" s="56"/>
      <c r="E242" s="56"/>
      <c r="F242" s="56"/>
    </row>
    <row r="243" spans="1:6" x14ac:dyDescent="0.2">
      <c r="A243" s="54"/>
      <c r="B243" s="55"/>
      <c r="C243" s="56"/>
      <c r="D243" s="56"/>
      <c r="E243" s="56"/>
      <c r="F243" s="56"/>
    </row>
    <row r="244" spans="1:6" x14ac:dyDescent="0.2">
      <c r="A244" s="54"/>
      <c r="B244" s="55"/>
      <c r="C244" s="56"/>
      <c r="D244" s="56"/>
      <c r="E244" s="56"/>
      <c r="F244" s="56"/>
    </row>
    <row r="245" spans="1:6" x14ac:dyDescent="0.2">
      <c r="A245" s="54"/>
      <c r="B245" s="55"/>
      <c r="C245" s="56"/>
      <c r="D245" s="56"/>
      <c r="E245" s="56"/>
      <c r="F245" s="56"/>
    </row>
    <row r="246" spans="1:6" x14ac:dyDescent="0.2">
      <c r="A246" s="54"/>
      <c r="B246" s="55"/>
      <c r="C246" s="56"/>
      <c r="D246" s="56"/>
      <c r="E246" s="56"/>
      <c r="F246" s="56"/>
    </row>
    <row r="247" spans="1:6" x14ac:dyDescent="0.2">
      <c r="A247" s="54"/>
      <c r="B247" s="55"/>
      <c r="C247" s="56"/>
      <c r="D247" s="56"/>
      <c r="E247" s="56"/>
      <c r="F247" s="56"/>
    </row>
    <row r="248" spans="1:6" x14ac:dyDescent="0.2">
      <c r="A248" s="54"/>
      <c r="B248" s="55"/>
      <c r="C248" s="56"/>
      <c r="D248" s="56"/>
      <c r="E248" s="56"/>
      <c r="F248" s="56"/>
    </row>
    <row r="249" spans="1:6" x14ac:dyDescent="0.2">
      <c r="A249" s="54"/>
      <c r="B249" s="55"/>
      <c r="C249" s="56"/>
      <c r="D249" s="56"/>
      <c r="E249" s="56"/>
      <c r="F249" s="56"/>
    </row>
    <row r="250" spans="1:6" x14ac:dyDescent="0.2">
      <c r="A250" s="54"/>
      <c r="B250" s="55"/>
      <c r="C250" s="56"/>
      <c r="D250" s="56"/>
      <c r="E250" s="56"/>
      <c r="F250" s="56"/>
    </row>
    <row r="251" spans="1:6" x14ac:dyDescent="0.2">
      <c r="A251" s="54"/>
      <c r="B251" s="55"/>
      <c r="C251" s="56"/>
      <c r="D251" s="56"/>
      <c r="E251" s="56"/>
      <c r="F251" s="56"/>
    </row>
    <row r="252" spans="1:6" x14ac:dyDescent="0.2">
      <c r="A252" s="54"/>
      <c r="B252" s="55"/>
      <c r="C252" s="56"/>
      <c r="D252" s="56"/>
      <c r="E252" s="56"/>
      <c r="F252" s="56"/>
    </row>
    <row r="253" spans="1:6" x14ac:dyDescent="0.2">
      <c r="A253" s="54"/>
      <c r="B253" s="55"/>
      <c r="C253" s="56"/>
      <c r="D253" s="56"/>
      <c r="E253" s="56"/>
      <c r="F253" s="56"/>
    </row>
    <row r="254" spans="1:6" x14ac:dyDescent="0.2">
      <c r="A254" s="54"/>
      <c r="B254" s="55"/>
      <c r="C254" s="56"/>
      <c r="D254" s="56"/>
      <c r="E254" s="56"/>
      <c r="F254" s="56"/>
    </row>
    <row r="255" spans="1:6" x14ac:dyDescent="0.2">
      <c r="A255" s="54"/>
      <c r="B255" s="55"/>
      <c r="C255" s="56"/>
      <c r="D255" s="56"/>
      <c r="E255" s="56"/>
      <c r="F255" s="56"/>
    </row>
    <row r="256" spans="1:6" x14ac:dyDescent="0.2">
      <c r="A256" s="54"/>
      <c r="B256" s="55"/>
      <c r="C256" s="56"/>
      <c r="D256" s="56"/>
      <c r="E256" s="56"/>
      <c r="F256" s="56"/>
    </row>
    <row r="257" spans="1:6" x14ac:dyDescent="0.2">
      <c r="A257" s="54"/>
      <c r="B257" s="55"/>
      <c r="C257" s="56"/>
      <c r="D257" s="56"/>
      <c r="E257" s="56"/>
      <c r="F257" s="56"/>
    </row>
    <row r="258" spans="1:6" x14ac:dyDescent="0.2">
      <c r="A258" s="54"/>
      <c r="B258" s="55"/>
      <c r="C258" s="56"/>
      <c r="D258" s="56"/>
      <c r="E258" s="56"/>
      <c r="F258" s="56"/>
    </row>
    <row r="259" spans="1:6" x14ac:dyDescent="0.2">
      <c r="A259" s="54"/>
      <c r="B259" s="55"/>
      <c r="C259" s="56"/>
      <c r="D259" s="56"/>
      <c r="E259" s="56"/>
      <c r="F259" s="56"/>
    </row>
    <row r="260" spans="1:6" x14ac:dyDescent="0.2">
      <c r="A260" s="54"/>
      <c r="B260" s="55"/>
      <c r="C260" s="56"/>
      <c r="D260" s="56"/>
      <c r="E260" s="56"/>
      <c r="F260" s="56"/>
    </row>
    <row r="261" spans="1:6" x14ac:dyDescent="0.2">
      <c r="A261" s="54"/>
      <c r="B261" s="55"/>
      <c r="C261" s="56"/>
      <c r="D261" s="56"/>
      <c r="E261" s="56"/>
      <c r="F261" s="56"/>
    </row>
    <row r="262" spans="1:6" x14ac:dyDescent="0.2">
      <c r="A262" s="54"/>
      <c r="B262" s="55"/>
      <c r="C262" s="56"/>
      <c r="D262" s="56"/>
      <c r="E262" s="56"/>
      <c r="F262" s="56"/>
    </row>
    <row r="263" spans="1:6" x14ac:dyDescent="0.2">
      <c r="A263" s="54"/>
      <c r="B263" s="55"/>
      <c r="C263" s="56"/>
      <c r="D263" s="56"/>
      <c r="E263" s="56"/>
      <c r="F263" s="56"/>
    </row>
    <row r="264" spans="1:6" x14ac:dyDescent="0.2">
      <c r="A264" s="54"/>
      <c r="B264" s="55"/>
      <c r="C264" s="56"/>
      <c r="D264" s="56"/>
      <c r="E264" s="56"/>
      <c r="F264" s="56"/>
    </row>
    <row r="265" spans="1:6" x14ac:dyDescent="0.2">
      <c r="A265" s="54"/>
      <c r="B265" s="55"/>
      <c r="C265" s="56"/>
      <c r="D265" s="56"/>
      <c r="E265" s="56"/>
      <c r="F265" s="56"/>
    </row>
    <row r="266" spans="1:6" x14ac:dyDescent="0.2">
      <c r="A266" s="54"/>
      <c r="B266" s="55"/>
      <c r="C266" s="56"/>
      <c r="D266" s="56"/>
      <c r="E266" s="56"/>
      <c r="F266" s="56"/>
    </row>
    <row r="267" spans="1:6" x14ac:dyDescent="0.2">
      <c r="A267" s="54"/>
      <c r="B267" s="55"/>
      <c r="C267" s="56"/>
      <c r="D267" s="56"/>
      <c r="E267" s="56"/>
      <c r="F267" s="56"/>
    </row>
    <row r="268" spans="1:6" x14ac:dyDescent="0.2">
      <c r="A268" s="54"/>
      <c r="B268" s="55"/>
      <c r="C268" s="56"/>
      <c r="D268" s="56"/>
      <c r="E268" s="56"/>
      <c r="F268" s="56"/>
    </row>
    <row r="269" spans="1:6" x14ac:dyDescent="0.2">
      <c r="A269" s="54"/>
      <c r="B269" s="55"/>
      <c r="C269" s="56"/>
      <c r="D269" s="56"/>
      <c r="E269" s="56"/>
      <c r="F269" s="56"/>
    </row>
    <row r="270" spans="1:6" x14ac:dyDescent="0.2">
      <c r="A270" s="54"/>
      <c r="B270" s="55"/>
      <c r="C270" s="56"/>
      <c r="D270" s="56"/>
      <c r="E270" s="56"/>
      <c r="F270" s="56"/>
    </row>
    <row r="271" spans="1:6" x14ac:dyDescent="0.2">
      <c r="A271" s="54"/>
      <c r="B271" s="55"/>
      <c r="C271" s="56"/>
      <c r="D271" s="56"/>
      <c r="E271" s="56"/>
      <c r="F271" s="56"/>
    </row>
    <row r="272" spans="1:6" x14ac:dyDescent="0.2">
      <c r="A272" s="54"/>
      <c r="B272" s="55"/>
      <c r="C272" s="56"/>
      <c r="D272" s="56"/>
      <c r="E272" s="56"/>
      <c r="F272" s="56"/>
    </row>
    <row r="273" spans="1:6" x14ac:dyDescent="0.2">
      <c r="A273" s="54"/>
      <c r="B273" s="55"/>
      <c r="C273" s="56"/>
      <c r="D273" s="56"/>
      <c r="E273" s="56"/>
      <c r="F273" s="56"/>
    </row>
    <row r="274" spans="1:6" x14ac:dyDescent="0.2">
      <c r="A274" s="54"/>
      <c r="B274" s="55"/>
      <c r="C274" s="56"/>
      <c r="D274" s="56"/>
      <c r="E274" s="56"/>
      <c r="F274" s="56"/>
    </row>
    <row r="275" spans="1:6" x14ac:dyDescent="0.2">
      <c r="A275" s="54"/>
      <c r="B275" s="55"/>
      <c r="C275" s="56"/>
      <c r="D275" s="56"/>
      <c r="E275" s="56"/>
      <c r="F275" s="56"/>
    </row>
    <row r="276" spans="1:6" x14ac:dyDescent="0.2">
      <c r="A276" s="54"/>
      <c r="B276" s="55"/>
      <c r="C276" s="56"/>
      <c r="D276" s="56"/>
      <c r="E276" s="56"/>
      <c r="F276" s="56"/>
    </row>
    <row r="277" spans="1:6" x14ac:dyDescent="0.2">
      <c r="A277" s="54"/>
      <c r="B277" s="55"/>
      <c r="C277" s="56"/>
      <c r="D277" s="56"/>
      <c r="E277" s="56"/>
      <c r="F277" s="56"/>
    </row>
    <row r="278" spans="1:6" x14ac:dyDescent="0.2">
      <c r="A278" s="54"/>
      <c r="B278" s="55"/>
      <c r="C278" s="56"/>
      <c r="D278" s="56"/>
      <c r="E278" s="56"/>
      <c r="F278" s="56"/>
    </row>
    <row r="279" spans="1:6" x14ac:dyDescent="0.2">
      <c r="A279" s="54"/>
      <c r="B279" s="55"/>
      <c r="C279" s="56"/>
      <c r="D279" s="56"/>
      <c r="E279" s="56"/>
      <c r="F279" s="56"/>
    </row>
    <row r="280" spans="1:6" x14ac:dyDescent="0.2">
      <c r="A280" s="54"/>
      <c r="B280" s="55"/>
      <c r="C280" s="56"/>
      <c r="D280" s="56"/>
      <c r="E280" s="56"/>
      <c r="F280" s="56"/>
    </row>
    <row r="281" spans="1:6" x14ac:dyDescent="0.2">
      <c r="A281" s="54"/>
      <c r="B281" s="55"/>
      <c r="C281" s="56"/>
      <c r="D281" s="56"/>
      <c r="E281" s="56"/>
      <c r="F281" s="56"/>
    </row>
    <row r="282" spans="1:6" x14ac:dyDescent="0.2">
      <c r="A282" s="54"/>
      <c r="B282" s="55"/>
      <c r="C282" s="56"/>
      <c r="D282" s="56"/>
      <c r="E282" s="56"/>
      <c r="F282" s="56"/>
    </row>
    <row r="283" spans="1:6" x14ac:dyDescent="0.2">
      <c r="A283" s="54"/>
      <c r="B283" s="55"/>
      <c r="C283" s="56"/>
      <c r="D283" s="56"/>
      <c r="E283" s="56"/>
      <c r="F283" s="56"/>
    </row>
    <row r="284" spans="1:6" x14ac:dyDescent="0.2">
      <c r="A284" s="54"/>
      <c r="B284" s="55"/>
      <c r="C284" s="56"/>
      <c r="D284" s="56"/>
      <c r="E284" s="56"/>
      <c r="F284" s="56"/>
    </row>
    <row r="285" spans="1:6" x14ac:dyDescent="0.2">
      <c r="A285" s="54"/>
      <c r="B285" s="55"/>
      <c r="C285" s="56"/>
      <c r="D285" s="56"/>
      <c r="E285" s="56"/>
      <c r="F285" s="56"/>
    </row>
    <row r="286" spans="1:6" x14ac:dyDescent="0.2">
      <c r="A286" s="54"/>
      <c r="B286" s="55"/>
      <c r="C286" s="56"/>
      <c r="D286" s="56"/>
      <c r="E286" s="56"/>
      <c r="F286" s="56"/>
    </row>
    <row r="287" spans="1:6" x14ac:dyDescent="0.2">
      <c r="A287" s="54"/>
      <c r="B287" s="55"/>
      <c r="C287" s="56"/>
      <c r="D287" s="56"/>
      <c r="E287" s="56"/>
      <c r="F287" s="56"/>
    </row>
    <row r="288" spans="1:6" x14ac:dyDescent="0.2">
      <c r="A288" s="54"/>
      <c r="B288" s="55"/>
      <c r="C288" s="56"/>
      <c r="D288" s="56"/>
      <c r="E288" s="56"/>
      <c r="F288" s="56"/>
    </row>
    <row r="289" spans="1:6" x14ac:dyDescent="0.2">
      <c r="A289" s="54"/>
      <c r="B289" s="55"/>
      <c r="C289" s="56"/>
      <c r="D289" s="56"/>
      <c r="E289" s="56"/>
      <c r="F289" s="56"/>
    </row>
    <row r="290" spans="1:6" x14ac:dyDescent="0.2">
      <c r="A290" s="54"/>
      <c r="B290" s="55"/>
      <c r="C290" s="56"/>
      <c r="D290" s="56"/>
      <c r="E290" s="56"/>
      <c r="F290" s="56"/>
    </row>
    <row r="291" spans="1:6" x14ac:dyDescent="0.2">
      <c r="A291" s="54"/>
      <c r="B291" s="55"/>
      <c r="C291" s="56"/>
      <c r="D291" s="56"/>
      <c r="E291" s="56"/>
      <c r="F291" s="56"/>
    </row>
    <row r="292" spans="1:6" x14ac:dyDescent="0.2">
      <c r="A292" s="54"/>
      <c r="B292" s="55"/>
      <c r="C292" s="56"/>
      <c r="D292" s="56"/>
      <c r="E292" s="56"/>
      <c r="F292" s="56"/>
    </row>
    <row r="293" spans="1:6" x14ac:dyDescent="0.2">
      <c r="A293" s="54"/>
      <c r="B293" s="55"/>
      <c r="C293" s="56"/>
      <c r="D293" s="56"/>
      <c r="E293" s="56"/>
      <c r="F293" s="56"/>
    </row>
    <row r="294" spans="1:6" x14ac:dyDescent="0.2">
      <c r="A294" s="54"/>
      <c r="B294" s="55"/>
      <c r="C294" s="56"/>
      <c r="D294" s="56"/>
      <c r="E294" s="56"/>
      <c r="F294" s="56"/>
    </row>
    <row r="295" spans="1:6" x14ac:dyDescent="0.2">
      <c r="A295" s="54"/>
      <c r="B295" s="55"/>
      <c r="C295" s="56"/>
      <c r="D295" s="56"/>
      <c r="E295" s="56"/>
      <c r="F295" s="56"/>
    </row>
    <row r="296" spans="1:6" x14ac:dyDescent="0.2">
      <c r="A296" s="54"/>
      <c r="B296" s="55"/>
      <c r="C296" s="56"/>
      <c r="D296" s="56"/>
      <c r="E296" s="56"/>
      <c r="F296" s="56"/>
    </row>
    <row r="297" spans="1:6" x14ac:dyDescent="0.2">
      <c r="A297" s="54"/>
      <c r="B297" s="55"/>
      <c r="C297" s="56"/>
      <c r="D297" s="56"/>
      <c r="E297" s="56"/>
      <c r="F297" s="56"/>
    </row>
    <row r="298" spans="1:6" x14ac:dyDescent="0.2">
      <c r="A298" s="54"/>
      <c r="B298" s="55"/>
      <c r="C298" s="56"/>
      <c r="D298" s="56"/>
      <c r="E298" s="56"/>
      <c r="F298" s="56"/>
    </row>
    <row r="299" spans="1:6" x14ac:dyDescent="0.2">
      <c r="A299" s="54"/>
      <c r="B299" s="55"/>
      <c r="C299" s="56"/>
      <c r="D299" s="56"/>
      <c r="E299" s="56"/>
      <c r="F299" s="56"/>
    </row>
    <row r="300" spans="1:6" x14ac:dyDescent="0.2">
      <c r="A300" s="54"/>
      <c r="B300" s="55"/>
      <c r="C300" s="56"/>
      <c r="D300" s="56"/>
      <c r="E300" s="56"/>
      <c r="F300" s="56"/>
    </row>
    <row r="301" spans="1:6" x14ac:dyDescent="0.2">
      <c r="A301" s="54"/>
      <c r="B301" s="55"/>
      <c r="C301" s="56"/>
      <c r="D301" s="56"/>
      <c r="E301" s="56"/>
      <c r="F301" s="56"/>
    </row>
    <row r="302" spans="1:6" x14ac:dyDescent="0.2">
      <c r="A302" s="54"/>
      <c r="B302" s="55"/>
      <c r="C302" s="56"/>
      <c r="D302" s="56"/>
      <c r="E302" s="56"/>
      <c r="F302" s="56"/>
    </row>
    <row r="303" spans="1:6" x14ac:dyDescent="0.2">
      <c r="A303" s="54"/>
      <c r="B303" s="55"/>
      <c r="C303" s="56"/>
      <c r="D303" s="56"/>
      <c r="E303" s="56"/>
      <c r="F303" s="56"/>
    </row>
    <row r="304" spans="1:6" x14ac:dyDescent="0.2">
      <c r="A304" s="54"/>
      <c r="B304" s="55"/>
      <c r="C304" s="56"/>
      <c r="D304" s="56"/>
      <c r="E304" s="56"/>
      <c r="F304" s="56"/>
    </row>
    <row r="305" spans="1:6" x14ac:dyDescent="0.2">
      <c r="A305" s="54"/>
      <c r="B305" s="55"/>
      <c r="C305" s="56"/>
      <c r="D305" s="56"/>
      <c r="E305" s="56"/>
      <c r="F305" s="56"/>
    </row>
    <row r="306" spans="1:6" x14ac:dyDescent="0.2">
      <c r="A306" s="54"/>
      <c r="B306" s="55"/>
      <c r="C306" s="56"/>
      <c r="D306" s="56"/>
      <c r="E306" s="56"/>
      <c r="F306" s="56"/>
    </row>
    <row r="307" spans="1:6" x14ac:dyDescent="0.2">
      <c r="A307" s="54"/>
      <c r="B307" s="55"/>
      <c r="C307" s="56"/>
      <c r="D307" s="56"/>
      <c r="E307" s="56"/>
      <c r="F307" s="56"/>
    </row>
    <row r="308" spans="1:6" x14ac:dyDescent="0.2">
      <c r="A308" s="54"/>
      <c r="B308" s="55"/>
      <c r="C308" s="56"/>
      <c r="D308" s="56"/>
      <c r="E308" s="56"/>
      <c r="F308" s="56"/>
    </row>
    <row r="309" spans="1:6" x14ac:dyDescent="0.2">
      <c r="A309" s="54"/>
      <c r="B309" s="55"/>
      <c r="C309" s="56"/>
      <c r="D309" s="56"/>
      <c r="E309" s="56"/>
      <c r="F309" s="56"/>
    </row>
    <row r="310" spans="1:6" x14ac:dyDescent="0.2">
      <c r="A310" s="54"/>
      <c r="B310" s="55"/>
      <c r="C310" s="56"/>
      <c r="D310" s="56"/>
      <c r="E310" s="56"/>
      <c r="F310" s="56"/>
    </row>
    <row r="311" spans="1:6" x14ac:dyDescent="0.2">
      <c r="A311" s="54"/>
      <c r="B311" s="55"/>
      <c r="C311" s="56"/>
      <c r="D311" s="56"/>
      <c r="E311" s="56"/>
      <c r="F311" s="56"/>
    </row>
    <row r="312" spans="1:6" x14ac:dyDescent="0.2">
      <c r="A312" s="54"/>
      <c r="B312" s="55"/>
      <c r="C312" s="56"/>
      <c r="D312" s="56"/>
      <c r="E312" s="56"/>
      <c r="F312" s="56"/>
    </row>
    <row r="313" spans="1:6" x14ac:dyDescent="0.2">
      <c r="A313" s="54"/>
      <c r="B313" s="55"/>
      <c r="C313" s="56"/>
      <c r="D313" s="56"/>
      <c r="E313" s="56"/>
      <c r="F313" s="56"/>
    </row>
    <row r="314" spans="1:6" x14ac:dyDescent="0.2">
      <c r="A314" s="54"/>
      <c r="B314" s="55"/>
      <c r="C314" s="56"/>
      <c r="D314" s="56"/>
      <c r="E314" s="56"/>
      <c r="F314" s="56"/>
    </row>
    <row r="315" spans="1:6" x14ac:dyDescent="0.2">
      <c r="A315" s="54"/>
      <c r="B315" s="55"/>
      <c r="C315" s="56"/>
      <c r="D315" s="56"/>
      <c r="E315" s="56"/>
      <c r="F315" s="56"/>
    </row>
    <row r="316" spans="1:6" x14ac:dyDescent="0.2">
      <c r="A316" s="54"/>
      <c r="B316" s="55"/>
      <c r="C316" s="56"/>
      <c r="D316" s="56"/>
      <c r="E316" s="56"/>
      <c r="F316" s="56"/>
    </row>
    <row r="317" spans="1:6" x14ac:dyDescent="0.2">
      <c r="A317" s="54"/>
      <c r="B317" s="55"/>
      <c r="C317" s="56"/>
      <c r="D317" s="56"/>
      <c r="E317" s="56"/>
      <c r="F317" s="56"/>
    </row>
    <row r="318" spans="1:6" x14ac:dyDescent="0.2">
      <c r="A318" s="54"/>
      <c r="B318" s="55"/>
      <c r="C318" s="56"/>
      <c r="D318" s="56"/>
      <c r="E318" s="56"/>
      <c r="F318" s="56"/>
    </row>
    <row r="319" spans="1:6" x14ac:dyDescent="0.2">
      <c r="A319" s="54"/>
      <c r="B319" s="55"/>
      <c r="C319" s="56"/>
      <c r="D319" s="56"/>
      <c r="E319" s="56"/>
      <c r="F319" s="56"/>
    </row>
    <row r="320" spans="1:6" x14ac:dyDescent="0.2">
      <c r="A320" s="54"/>
      <c r="B320" s="55"/>
      <c r="C320" s="56"/>
      <c r="D320" s="56"/>
      <c r="E320" s="56"/>
      <c r="F320" s="56"/>
    </row>
    <row r="321" spans="1:6" x14ac:dyDescent="0.2">
      <c r="A321" s="54"/>
      <c r="B321" s="55"/>
      <c r="C321" s="56"/>
      <c r="D321" s="56"/>
      <c r="E321" s="56"/>
      <c r="F321" s="56"/>
    </row>
    <row r="322" spans="1:6" x14ac:dyDescent="0.2">
      <c r="A322" s="54"/>
      <c r="B322" s="55"/>
      <c r="C322" s="56"/>
      <c r="D322" s="56"/>
      <c r="E322" s="56"/>
      <c r="F322" s="56"/>
    </row>
    <row r="323" spans="1:6" x14ac:dyDescent="0.2">
      <c r="A323" s="54"/>
      <c r="B323" s="55"/>
      <c r="C323" s="56"/>
      <c r="D323" s="56"/>
      <c r="E323" s="56"/>
      <c r="F323" s="56"/>
    </row>
    <row r="324" spans="1:6" x14ac:dyDescent="0.2">
      <c r="A324" s="54"/>
      <c r="B324" s="55"/>
      <c r="C324" s="56"/>
      <c r="D324" s="56"/>
      <c r="E324" s="56"/>
      <c r="F324" s="56"/>
    </row>
    <row r="325" spans="1:6" x14ac:dyDescent="0.2">
      <c r="A325" s="54"/>
      <c r="B325" s="55"/>
      <c r="C325" s="56"/>
      <c r="D325" s="56"/>
      <c r="E325" s="56"/>
      <c r="F325" s="56"/>
    </row>
    <row r="326" spans="1:6" x14ac:dyDescent="0.2">
      <c r="A326" s="54"/>
      <c r="B326" s="55"/>
      <c r="C326" s="56"/>
      <c r="D326" s="56"/>
      <c r="E326" s="56"/>
      <c r="F326" s="56"/>
    </row>
    <row r="327" spans="1:6" x14ac:dyDescent="0.2">
      <c r="A327" s="54"/>
      <c r="B327" s="55"/>
      <c r="C327" s="56"/>
      <c r="D327" s="56"/>
      <c r="E327" s="56"/>
      <c r="F327" s="56"/>
    </row>
    <row r="328" spans="1:6" x14ac:dyDescent="0.2">
      <c r="A328" s="54"/>
      <c r="B328" s="55"/>
      <c r="C328" s="56"/>
      <c r="D328" s="56"/>
      <c r="E328" s="56"/>
      <c r="F328" s="56"/>
    </row>
    <row r="329" spans="1:6" x14ac:dyDescent="0.2">
      <c r="A329" s="54"/>
      <c r="B329" s="55"/>
      <c r="C329" s="56"/>
      <c r="D329" s="56"/>
      <c r="E329" s="56"/>
      <c r="F329" s="56"/>
    </row>
    <row r="330" spans="1:6" x14ac:dyDescent="0.2">
      <c r="A330" s="54"/>
      <c r="B330" s="55"/>
      <c r="C330" s="56"/>
      <c r="D330" s="56"/>
      <c r="E330" s="56"/>
      <c r="F330" s="56"/>
    </row>
    <row r="331" spans="1:6" x14ac:dyDescent="0.2">
      <c r="A331" s="54"/>
      <c r="B331" s="55"/>
      <c r="C331" s="56"/>
      <c r="D331" s="56"/>
      <c r="E331" s="56"/>
      <c r="F331" s="56"/>
    </row>
    <row r="332" spans="1:6" x14ac:dyDescent="0.2">
      <c r="A332" s="54"/>
      <c r="B332" s="55"/>
      <c r="C332" s="56"/>
      <c r="D332" s="56"/>
      <c r="E332" s="56"/>
      <c r="F332" s="56"/>
    </row>
    <row r="333" spans="1:6" x14ac:dyDescent="0.2">
      <c r="A333" s="54"/>
      <c r="B333" s="55"/>
      <c r="C333" s="56"/>
      <c r="D333" s="56"/>
      <c r="E333" s="56"/>
      <c r="F333" s="56"/>
    </row>
    <row r="334" spans="1:6" x14ac:dyDescent="0.2">
      <c r="A334" s="54"/>
      <c r="B334" s="55"/>
      <c r="C334" s="56"/>
      <c r="D334" s="56"/>
      <c r="E334" s="56"/>
      <c r="F334" s="56"/>
    </row>
    <row r="335" spans="1:6" x14ac:dyDescent="0.2">
      <c r="A335" s="54"/>
      <c r="B335" s="55"/>
      <c r="C335" s="56"/>
      <c r="D335" s="56"/>
      <c r="E335" s="56"/>
      <c r="F335" s="56"/>
    </row>
    <row r="336" spans="1:6" x14ac:dyDescent="0.2">
      <c r="A336" s="54"/>
      <c r="B336" s="55"/>
      <c r="C336" s="56"/>
      <c r="D336" s="56"/>
      <c r="E336" s="56"/>
      <c r="F336" s="56"/>
    </row>
    <row r="337" spans="1:6" x14ac:dyDescent="0.2">
      <c r="A337" s="54"/>
      <c r="B337" s="55"/>
      <c r="C337" s="56"/>
      <c r="D337" s="56"/>
      <c r="E337" s="56"/>
      <c r="F337" s="56"/>
    </row>
    <row r="338" spans="1:6" x14ac:dyDescent="0.2">
      <c r="A338" s="54"/>
      <c r="B338" s="55"/>
      <c r="C338" s="56"/>
      <c r="D338" s="56"/>
      <c r="E338" s="56"/>
      <c r="F338" s="56"/>
    </row>
    <row r="339" spans="1:6" x14ac:dyDescent="0.2">
      <c r="A339" s="54"/>
      <c r="B339" s="55"/>
      <c r="C339" s="56"/>
      <c r="D339" s="56"/>
      <c r="E339" s="56"/>
      <c r="F339" s="56"/>
    </row>
    <row r="340" spans="1:6" x14ac:dyDescent="0.2">
      <c r="A340" s="54"/>
      <c r="B340" s="55"/>
      <c r="C340" s="56"/>
      <c r="D340" s="56"/>
      <c r="E340" s="56"/>
      <c r="F340" s="56"/>
    </row>
    <row r="341" spans="1:6" x14ac:dyDescent="0.2">
      <c r="A341" s="54"/>
      <c r="B341" s="55"/>
      <c r="C341" s="56"/>
      <c r="D341" s="56"/>
      <c r="E341" s="56"/>
      <c r="F341" s="56"/>
    </row>
    <row r="342" spans="1:6" x14ac:dyDescent="0.2">
      <c r="A342" s="54"/>
      <c r="B342" s="55"/>
      <c r="C342" s="56"/>
      <c r="D342" s="56"/>
      <c r="E342" s="56"/>
      <c r="F342" s="56"/>
    </row>
    <row r="343" spans="1:6" x14ac:dyDescent="0.2">
      <c r="A343" s="54"/>
      <c r="B343" s="55"/>
      <c r="C343" s="56"/>
      <c r="D343" s="56"/>
      <c r="E343" s="56"/>
      <c r="F343" s="56"/>
    </row>
    <row r="344" spans="1:6" x14ac:dyDescent="0.2">
      <c r="A344" s="54"/>
      <c r="B344" s="55"/>
      <c r="C344" s="56"/>
      <c r="D344" s="56"/>
      <c r="E344" s="56"/>
      <c r="F344" s="56"/>
    </row>
    <row r="345" spans="1:6" x14ac:dyDescent="0.2">
      <c r="A345" s="54"/>
      <c r="B345" s="55"/>
      <c r="C345" s="56"/>
      <c r="D345" s="56"/>
      <c r="E345" s="56"/>
      <c r="F345" s="56"/>
    </row>
    <row r="346" spans="1:6" x14ac:dyDescent="0.2">
      <c r="A346" s="54"/>
      <c r="B346" s="55"/>
      <c r="C346" s="56"/>
      <c r="D346" s="56"/>
      <c r="E346" s="56"/>
      <c r="F346" s="56"/>
    </row>
    <row r="347" spans="1:6" x14ac:dyDescent="0.2">
      <c r="A347" s="54"/>
      <c r="B347" s="55"/>
      <c r="C347" s="56"/>
      <c r="D347" s="56"/>
      <c r="E347" s="56"/>
      <c r="F347" s="56"/>
    </row>
    <row r="348" spans="1:6" x14ac:dyDescent="0.2">
      <c r="A348" s="54"/>
      <c r="B348" s="55"/>
      <c r="C348" s="56"/>
      <c r="D348" s="56"/>
      <c r="E348" s="56"/>
      <c r="F348" s="56"/>
    </row>
    <row r="349" spans="1:6" x14ac:dyDescent="0.2">
      <c r="A349" s="54"/>
      <c r="B349" s="55"/>
      <c r="C349" s="56"/>
      <c r="D349" s="56"/>
      <c r="E349" s="56"/>
      <c r="F349" s="56"/>
    </row>
    <row r="350" spans="1:6" x14ac:dyDescent="0.2">
      <c r="A350" s="54"/>
      <c r="B350" s="55"/>
      <c r="C350" s="56"/>
      <c r="D350" s="56"/>
      <c r="E350" s="56"/>
      <c r="F350" s="56"/>
    </row>
    <row r="351" spans="1:6" x14ac:dyDescent="0.2">
      <c r="A351" s="54"/>
      <c r="B351" s="55"/>
      <c r="C351" s="56"/>
      <c r="D351" s="56"/>
      <c r="E351" s="56"/>
      <c r="F351" s="56"/>
    </row>
    <row r="352" spans="1:6" x14ac:dyDescent="0.2">
      <c r="A352" s="54"/>
      <c r="B352" s="55"/>
      <c r="C352" s="56"/>
      <c r="D352" s="56"/>
      <c r="E352" s="56"/>
      <c r="F352" s="56"/>
    </row>
    <row r="353" spans="1:6" x14ac:dyDescent="0.2">
      <c r="A353" s="54"/>
      <c r="B353" s="55"/>
      <c r="C353" s="56"/>
      <c r="D353" s="56"/>
      <c r="E353" s="56"/>
      <c r="F353" s="56"/>
    </row>
    <row r="354" spans="1:6" x14ac:dyDescent="0.2">
      <c r="A354" s="54"/>
      <c r="B354" s="55"/>
      <c r="C354" s="56"/>
      <c r="D354" s="56"/>
      <c r="E354" s="56"/>
      <c r="F354" s="56"/>
    </row>
    <row r="355" spans="1:6" x14ac:dyDescent="0.2">
      <c r="A355" s="54"/>
      <c r="B355" s="55"/>
      <c r="C355" s="56"/>
      <c r="D355" s="56"/>
      <c r="E355" s="56"/>
      <c r="F355" s="56"/>
    </row>
    <row r="356" spans="1:6" x14ac:dyDescent="0.2">
      <c r="A356" s="54"/>
      <c r="B356" s="55"/>
      <c r="C356" s="56"/>
      <c r="D356" s="56"/>
      <c r="E356" s="56"/>
      <c r="F356" s="56"/>
    </row>
    <row r="357" spans="1:6" x14ac:dyDescent="0.2">
      <c r="A357" s="54"/>
      <c r="B357" s="55"/>
      <c r="C357" s="56"/>
      <c r="D357" s="56"/>
      <c r="E357" s="56"/>
      <c r="F357" s="56"/>
    </row>
    <row r="358" spans="1:6" x14ac:dyDescent="0.2">
      <c r="A358" s="54"/>
      <c r="B358" s="55"/>
      <c r="C358" s="56"/>
      <c r="D358" s="56"/>
      <c r="E358" s="56"/>
      <c r="F358" s="56"/>
    </row>
    <row r="359" spans="1:6" x14ac:dyDescent="0.2">
      <c r="A359" s="54"/>
      <c r="B359" s="55"/>
      <c r="C359" s="56"/>
      <c r="D359" s="56"/>
      <c r="E359" s="56"/>
      <c r="F359" s="56"/>
    </row>
    <row r="360" spans="1:6" x14ac:dyDescent="0.2">
      <c r="A360" s="54"/>
      <c r="B360" s="55"/>
      <c r="C360" s="56"/>
      <c r="D360" s="56"/>
      <c r="E360" s="56"/>
      <c r="F360" s="56"/>
    </row>
    <row r="361" spans="1:6" x14ac:dyDescent="0.2">
      <c r="A361" s="54"/>
      <c r="B361" s="55"/>
      <c r="C361" s="56"/>
      <c r="D361" s="56"/>
      <c r="E361" s="56"/>
      <c r="F361" s="56"/>
    </row>
    <row r="362" spans="1:6" x14ac:dyDescent="0.2">
      <c r="A362" s="54"/>
      <c r="B362" s="55"/>
      <c r="C362" s="56"/>
      <c r="D362" s="56"/>
      <c r="E362" s="56"/>
      <c r="F362" s="56"/>
    </row>
    <row r="363" spans="1:6" x14ac:dyDescent="0.2">
      <c r="A363" s="54"/>
      <c r="B363" s="55"/>
      <c r="C363" s="56"/>
      <c r="D363" s="56"/>
      <c r="E363" s="56"/>
      <c r="F363" s="56"/>
    </row>
    <row r="364" spans="1:6" x14ac:dyDescent="0.2">
      <c r="A364" s="54"/>
      <c r="B364" s="55"/>
      <c r="C364" s="56"/>
      <c r="D364" s="56"/>
      <c r="E364" s="56"/>
      <c r="F364" s="56"/>
    </row>
    <row r="365" spans="1:6" x14ac:dyDescent="0.2">
      <c r="A365" s="54"/>
      <c r="B365" s="55"/>
      <c r="C365" s="56"/>
      <c r="D365" s="56"/>
      <c r="E365" s="56"/>
      <c r="F365" s="56"/>
    </row>
    <row r="366" spans="1:6" x14ac:dyDescent="0.2">
      <c r="A366" s="54"/>
      <c r="B366" s="55"/>
      <c r="C366" s="56"/>
      <c r="D366" s="56"/>
      <c r="E366" s="56"/>
      <c r="F366" s="56"/>
    </row>
    <row r="367" spans="1:6" x14ac:dyDescent="0.2">
      <c r="A367" s="54"/>
      <c r="B367" s="55"/>
      <c r="C367" s="56"/>
      <c r="D367" s="56"/>
      <c r="E367" s="56"/>
      <c r="F367" s="56"/>
    </row>
    <row r="368" spans="1:6" x14ac:dyDescent="0.2">
      <c r="A368" s="54"/>
      <c r="B368" s="55"/>
      <c r="C368" s="56"/>
      <c r="D368" s="56"/>
      <c r="E368" s="56"/>
      <c r="F368" s="56"/>
    </row>
    <row r="369" spans="1:6" x14ac:dyDescent="0.2">
      <c r="A369" s="54"/>
      <c r="B369" s="55"/>
      <c r="C369" s="56"/>
      <c r="D369" s="56"/>
      <c r="E369" s="56"/>
      <c r="F369" s="56"/>
    </row>
    <row r="370" spans="1:6" x14ac:dyDescent="0.2">
      <c r="A370" s="54"/>
      <c r="B370" s="55"/>
      <c r="C370" s="56"/>
      <c r="D370" s="56"/>
      <c r="E370" s="56"/>
      <c r="F370" s="56"/>
    </row>
    <row r="371" spans="1:6" x14ac:dyDescent="0.2">
      <c r="A371" s="54"/>
      <c r="B371" s="55"/>
      <c r="C371" s="56"/>
      <c r="D371" s="56"/>
      <c r="E371" s="56"/>
      <c r="F371" s="56"/>
    </row>
    <row r="372" spans="1:6" x14ac:dyDescent="0.2">
      <c r="A372" s="54"/>
      <c r="B372" s="55"/>
      <c r="C372" s="56"/>
      <c r="D372" s="56"/>
      <c r="E372" s="56"/>
      <c r="F372" s="56"/>
    </row>
    <row r="373" spans="1:6" x14ac:dyDescent="0.2">
      <c r="A373" s="54"/>
      <c r="B373" s="55"/>
      <c r="C373" s="56"/>
      <c r="D373" s="56"/>
      <c r="E373" s="56"/>
      <c r="F373" s="56"/>
    </row>
    <row r="374" spans="1:6" x14ac:dyDescent="0.2">
      <c r="A374" s="54"/>
      <c r="B374" s="55"/>
      <c r="C374" s="56"/>
      <c r="D374" s="56"/>
      <c r="E374" s="56"/>
      <c r="F374" s="56"/>
    </row>
    <row r="375" spans="1:6" x14ac:dyDescent="0.2">
      <c r="A375" s="54"/>
      <c r="B375" s="55"/>
      <c r="C375" s="56"/>
      <c r="D375" s="56"/>
      <c r="E375" s="56"/>
      <c r="F375" s="56"/>
    </row>
    <row r="376" spans="1:6" x14ac:dyDescent="0.2">
      <c r="A376" s="54"/>
      <c r="B376" s="55"/>
      <c r="C376" s="56"/>
      <c r="D376" s="56"/>
      <c r="E376" s="56"/>
      <c r="F376" s="56"/>
    </row>
    <row r="377" spans="1:6" x14ac:dyDescent="0.2">
      <c r="A377" s="54"/>
      <c r="B377" s="55"/>
      <c r="C377" s="56"/>
      <c r="D377" s="56"/>
      <c r="E377" s="56"/>
      <c r="F377" s="56"/>
    </row>
    <row r="378" spans="1:6" x14ac:dyDescent="0.2">
      <c r="A378" s="54"/>
      <c r="B378" s="55"/>
      <c r="C378" s="56"/>
      <c r="D378" s="56"/>
      <c r="E378" s="56"/>
      <c r="F378" s="56"/>
    </row>
    <row r="379" spans="1:6" x14ac:dyDescent="0.2">
      <c r="A379" s="54"/>
      <c r="B379" s="55"/>
      <c r="C379" s="56"/>
      <c r="D379" s="56"/>
      <c r="E379" s="56"/>
      <c r="F379" s="56"/>
    </row>
    <row r="380" spans="1:6" x14ac:dyDescent="0.2">
      <c r="A380" s="54"/>
      <c r="B380" s="55"/>
      <c r="C380" s="56"/>
      <c r="D380" s="56"/>
      <c r="E380" s="56"/>
      <c r="F380" s="56"/>
    </row>
    <row r="381" spans="1:6" x14ac:dyDescent="0.2">
      <c r="A381" s="54"/>
      <c r="B381" s="55"/>
      <c r="C381" s="56"/>
      <c r="D381" s="56"/>
      <c r="E381" s="56"/>
      <c r="F381" s="56"/>
    </row>
    <row r="382" spans="1:6" x14ac:dyDescent="0.2">
      <c r="A382" s="54"/>
      <c r="B382" s="55"/>
      <c r="C382" s="56"/>
      <c r="D382" s="56"/>
      <c r="E382" s="56"/>
      <c r="F382" s="56"/>
    </row>
    <row r="383" spans="1:6" x14ac:dyDescent="0.2">
      <c r="A383" s="54"/>
      <c r="B383" s="55"/>
      <c r="C383" s="56"/>
      <c r="D383" s="56"/>
      <c r="E383" s="56"/>
      <c r="F383" s="56"/>
    </row>
    <row r="384" spans="1:6" x14ac:dyDescent="0.2">
      <c r="A384" s="54"/>
      <c r="B384" s="55"/>
      <c r="C384" s="56"/>
      <c r="D384" s="56"/>
      <c r="E384" s="56"/>
      <c r="F384" s="56"/>
    </row>
    <row r="385" spans="1:6" x14ac:dyDescent="0.2">
      <c r="A385" s="54"/>
      <c r="B385" s="55"/>
      <c r="C385" s="56"/>
      <c r="D385" s="56"/>
      <c r="E385" s="56"/>
      <c r="F385" s="56"/>
    </row>
    <row r="386" spans="1:6" x14ac:dyDescent="0.2">
      <c r="A386" s="54"/>
      <c r="B386" s="55"/>
      <c r="C386" s="56"/>
      <c r="D386" s="56"/>
      <c r="E386" s="56"/>
      <c r="F386" s="56"/>
    </row>
    <row r="387" spans="1:6" x14ac:dyDescent="0.2">
      <c r="A387" s="54"/>
      <c r="B387" s="55"/>
      <c r="C387" s="56"/>
      <c r="D387" s="56"/>
      <c r="E387" s="56"/>
      <c r="F387" s="56"/>
    </row>
    <row r="388" spans="1:6" x14ac:dyDescent="0.2">
      <c r="A388" s="54"/>
      <c r="B388" s="55"/>
      <c r="C388" s="56"/>
      <c r="D388" s="56"/>
      <c r="E388" s="56"/>
      <c r="F388" s="56"/>
    </row>
    <row r="389" spans="1:6" x14ac:dyDescent="0.2">
      <c r="A389" s="54"/>
      <c r="B389" s="55"/>
      <c r="C389" s="56"/>
      <c r="D389" s="56"/>
      <c r="E389" s="56"/>
      <c r="F389" s="56"/>
    </row>
    <row r="390" spans="1:6" x14ac:dyDescent="0.2">
      <c r="A390" s="54"/>
      <c r="B390" s="55"/>
      <c r="C390" s="56"/>
      <c r="D390" s="56"/>
      <c r="E390" s="56"/>
      <c r="F390" s="56"/>
    </row>
    <row r="391" spans="1:6" x14ac:dyDescent="0.2">
      <c r="A391" s="54"/>
      <c r="B391" s="55"/>
      <c r="C391" s="56"/>
      <c r="D391" s="56"/>
      <c r="E391" s="56"/>
      <c r="F391" s="56"/>
    </row>
    <row r="392" spans="1:6" x14ac:dyDescent="0.2">
      <c r="A392" s="54"/>
      <c r="B392" s="55"/>
      <c r="C392" s="56"/>
      <c r="D392" s="56"/>
      <c r="E392" s="56"/>
      <c r="F392" s="56"/>
    </row>
    <row r="393" spans="1:6" x14ac:dyDescent="0.2">
      <c r="A393" s="54"/>
      <c r="B393" s="55"/>
      <c r="C393" s="56"/>
      <c r="D393" s="56"/>
      <c r="E393" s="56"/>
      <c r="F393" s="56"/>
    </row>
    <row r="394" spans="1:6" x14ac:dyDescent="0.2">
      <c r="A394" s="54"/>
      <c r="B394" s="55"/>
      <c r="C394" s="56"/>
      <c r="D394" s="56"/>
      <c r="E394" s="56"/>
      <c r="F394" s="56"/>
    </row>
    <row r="395" spans="1:6" x14ac:dyDescent="0.2">
      <c r="A395" s="54"/>
      <c r="B395" s="55"/>
      <c r="C395" s="56"/>
      <c r="D395" s="56"/>
      <c r="E395" s="56"/>
      <c r="F395" s="56"/>
    </row>
    <row r="396" spans="1:6" x14ac:dyDescent="0.2">
      <c r="A396" s="54"/>
      <c r="B396" s="55"/>
      <c r="C396" s="56"/>
      <c r="D396" s="56"/>
      <c r="E396" s="56"/>
      <c r="F396" s="56"/>
    </row>
    <row r="397" spans="1:6" x14ac:dyDescent="0.2">
      <c r="A397" s="54"/>
      <c r="B397" s="55"/>
      <c r="C397" s="56"/>
      <c r="D397" s="56"/>
      <c r="E397" s="56"/>
      <c r="F397" s="56"/>
    </row>
    <row r="398" spans="1:6" x14ac:dyDescent="0.2">
      <c r="A398" s="54"/>
      <c r="B398" s="55"/>
      <c r="C398" s="56"/>
      <c r="D398" s="56"/>
      <c r="E398" s="56"/>
      <c r="F398" s="56"/>
    </row>
    <row r="399" spans="1:6" x14ac:dyDescent="0.2">
      <c r="A399" s="54"/>
      <c r="B399" s="55"/>
      <c r="C399" s="56"/>
      <c r="D399" s="56"/>
      <c r="E399" s="56"/>
      <c r="F399" s="56"/>
    </row>
    <row r="400" spans="1:6" x14ac:dyDescent="0.2">
      <c r="A400" s="54"/>
      <c r="B400" s="55"/>
      <c r="C400" s="56"/>
      <c r="D400" s="56"/>
      <c r="E400" s="56"/>
      <c r="F400" s="56"/>
    </row>
    <row r="401" spans="1:6" x14ac:dyDescent="0.2">
      <c r="A401" s="54"/>
      <c r="B401" s="55"/>
      <c r="C401" s="56"/>
      <c r="D401" s="56"/>
      <c r="E401" s="56"/>
      <c r="F401" s="56"/>
    </row>
    <row r="402" spans="1:6" x14ac:dyDescent="0.2">
      <c r="A402" s="54"/>
      <c r="B402" s="55"/>
      <c r="C402" s="56"/>
      <c r="D402" s="56"/>
      <c r="E402" s="56"/>
      <c r="F402" s="56"/>
    </row>
    <row r="403" spans="1:6" x14ac:dyDescent="0.2">
      <c r="A403" s="54"/>
      <c r="B403" s="55"/>
      <c r="C403" s="56"/>
      <c r="D403" s="56"/>
      <c r="E403" s="56"/>
      <c r="F403" s="56"/>
    </row>
    <row r="404" spans="1:6" x14ac:dyDescent="0.2">
      <c r="A404" s="54"/>
      <c r="B404" s="55"/>
      <c r="C404" s="56"/>
      <c r="D404" s="56"/>
      <c r="E404" s="56"/>
      <c r="F404" s="56"/>
    </row>
    <row r="405" spans="1:6" x14ac:dyDescent="0.2">
      <c r="A405" s="54"/>
      <c r="B405" s="55"/>
      <c r="C405" s="56"/>
      <c r="D405" s="56"/>
      <c r="E405" s="56"/>
      <c r="F405" s="56"/>
    </row>
    <row r="406" spans="1:6" x14ac:dyDescent="0.2">
      <c r="A406" s="54"/>
      <c r="B406" s="55"/>
      <c r="C406" s="56"/>
      <c r="D406" s="56"/>
      <c r="E406" s="56"/>
      <c r="F406" s="56"/>
    </row>
    <row r="407" spans="1:6" x14ac:dyDescent="0.2">
      <c r="A407" s="54"/>
      <c r="B407" s="55"/>
      <c r="C407" s="56"/>
      <c r="D407" s="56"/>
      <c r="E407" s="56"/>
      <c r="F407" s="56"/>
    </row>
    <row r="408" spans="1:6" x14ac:dyDescent="0.2">
      <c r="A408" s="54"/>
      <c r="B408" s="55"/>
      <c r="C408" s="56"/>
      <c r="D408" s="56"/>
      <c r="E408" s="56"/>
      <c r="F408" s="56"/>
    </row>
    <row r="409" spans="1:6" x14ac:dyDescent="0.2">
      <c r="A409" s="54"/>
      <c r="B409" s="55"/>
      <c r="C409" s="56"/>
      <c r="D409" s="56"/>
      <c r="E409" s="56"/>
      <c r="F409" s="56"/>
    </row>
    <row r="410" spans="1:6" x14ac:dyDescent="0.2">
      <c r="A410" s="54"/>
      <c r="B410" s="55"/>
      <c r="C410" s="56"/>
      <c r="D410" s="56"/>
      <c r="E410" s="56"/>
      <c r="F410" s="56"/>
    </row>
    <row r="411" spans="1:6" x14ac:dyDescent="0.2">
      <c r="A411" s="54"/>
      <c r="B411" s="55"/>
      <c r="C411" s="56"/>
      <c r="D411" s="56"/>
      <c r="E411" s="56"/>
      <c r="F411" s="56"/>
    </row>
    <row r="412" spans="1:6" x14ac:dyDescent="0.2">
      <c r="A412" s="54"/>
      <c r="B412" s="55"/>
      <c r="C412" s="56"/>
      <c r="D412" s="56"/>
      <c r="E412" s="56"/>
      <c r="F412" s="56"/>
    </row>
    <row r="413" spans="1:6" x14ac:dyDescent="0.2">
      <c r="A413" s="54"/>
      <c r="B413" s="55"/>
      <c r="C413" s="56"/>
      <c r="D413" s="56"/>
      <c r="E413" s="56"/>
      <c r="F413" s="56"/>
    </row>
    <row r="414" spans="1:6" x14ac:dyDescent="0.2">
      <c r="A414" s="54"/>
      <c r="B414" s="55"/>
      <c r="C414" s="56"/>
      <c r="D414" s="56"/>
      <c r="E414" s="56"/>
      <c r="F414" s="56"/>
    </row>
    <row r="415" spans="1:6" x14ac:dyDescent="0.2">
      <c r="A415" s="54"/>
      <c r="B415" s="55"/>
      <c r="C415" s="56"/>
      <c r="D415" s="56"/>
      <c r="E415" s="56"/>
      <c r="F415" s="56"/>
    </row>
    <row r="416" spans="1:6" x14ac:dyDescent="0.2">
      <c r="A416" s="54"/>
      <c r="B416" s="55"/>
      <c r="C416" s="56"/>
      <c r="D416" s="56"/>
      <c r="E416" s="56"/>
      <c r="F416" s="56"/>
    </row>
    <row r="417" spans="1:6" x14ac:dyDescent="0.2">
      <c r="A417" s="54"/>
      <c r="B417" s="55"/>
      <c r="C417" s="56"/>
      <c r="D417" s="56"/>
      <c r="E417" s="56"/>
      <c r="F417" s="56"/>
    </row>
    <row r="418" spans="1:6" x14ac:dyDescent="0.2">
      <c r="A418" s="54"/>
      <c r="B418" s="55"/>
      <c r="C418" s="56"/>
      <c r="D418" s="56"/>
      <c r="E418" s="56"/>
      <c r="F418" s="56"/>
    </row>
    <row r="419" spans="1:6" x14ac:dyDescent="0.2">
      <c r="A419" s="54"/>
      <c r="B419" s="55"/>
      <c r="C419" s="56"/>
      <c r="D419" s="56"/>
      <c r="E419" s="56"/>
      <c r="F419" s="56"/>
    </row>
    <row r="420" spans="1:6" x14ac:dyDescent="0.2">
      <c r="A420" s="54"/>
      <c r="B420" s="55"/>
      <c r="C420" s="56"/>
      <c r="D420" s="56"/>
      <c r="E420" s="56"/>
      <c r="F420" s="56"/>
    </row>
    <row r="421" spans="1:6" x14ac:dyDescent="0.2">
      <c r="A421" s="54"/>
      <c r="B421" s="55"/>
      <c r="C421" s="56"/>
      <c r="D421" s="56"/>
      <c r="E421" s="56"/>
      <c r="F421" s="56"/>
    </row>
    <row r="422" spans="1:6" x14ac:dyDescent="0.2">
      <c r="A422" s="54"/>
      <c r="B422" s="55"/>
      <c r="C422" s="56"/>
      <c r="D422" s="56"/>
      <c r="E422" s="56"/>
      <c r="F422" s="56"/>
    </row>
    <row r="423" spans="1:6" x14ac:dyDescent="0.2">
      <c r="A423" s="54"/>
      <c r="B423" s="55"/>
      <c r="C423" s="56"/>
      <c r="D423" s="56"/>
      <c r="E423" s="56"/>
      <c r="F423" s="56"/>
    </row>
    <row r="424" spans="1:6" x14ac:dyDescent="0.2">
      <c r="A424" s="54"/>
      <c r="B424" s="55"/>
      <c r="C424" s="56"/>
      <c r="D424" s="56"/>
      <c r="E424" s="56"/>
      <c r="F424" s="56"/>
    </row>
    <row r="425" spans="1:6" x14ac:dyDescent="0.2">
      <c r="A425" s="54"/>
      <c r="B425" s="55"/>
      <c r="C425" s="56"/>
      <c r="D425" s="56"/>
      <c r="E425" s="56"/>
      <c r="F425" s="56"/>
    </row>
    <row r="426" spans="1:6" x14ac:dyDescent="0.2">
      <c r="A426" s="54"/>
      <c r="B426" s="55"/>
      <c r="C426" s="56"/>
      <c r="D426" s="56"/>
      <c r="E426" s="56"/>
      <c r="F426" s="56"/>
    </row>
    <row r="427" spans="1:6" x14ac:dyDescent="0.2">
      <c r="A427" s="54"/>
      <c r="B427" s="55"/>
      <c r="C427" s="56"/>
      <c r="D427" s="56"/>
      <c r="E427" s="56"/>
      <c r="F427" s="56"/>
    </row>
    <row r="428" spans="1:6" x14ac:dyDescent="0.2">
      <c r="A428" s="54"/>
      <c r="B428" s="55"/>
      <c r="C428" s="56"/>
      <c r="D428" s="56"/>
      <c r="E428" s="56"/>
      <c r="F428" s="56"/>
    </row>
    <row r="429" spans="1:6" x14ac:dyDescent="0.2">
      <c r="A429" s="54"/>
      <c r="B429" s="55"/>
      <c r="C429" s="56"/>
      <c r="D429" s="56"/>
      <c r="E429" s="56"/>
      <c r="F429" s="56"/>
    </row>
    <row r="430" spans="1:6" x14ac:dyDescent="0.2">
      <c r="A430" s="54"/>
      <c r="B430" s="55"/>
      <c r="C430" s="56"/>
      <c r="D430" s="56"/>
      <c r="E430" s="56"/>
      <c r="F430" s="56"/>
    </row>
    <row r="431" spans="1:6" x14ac:dyDescent="0.2">
      <c r="A431" s="54"/>
      <c r="B431" s="55"/>
      <c r="C431" s="56"/>
      <c r="D431" s="56"/>
      <c r="E431" s="56"/>
      <c r="F431" s="56"/>
    </row>
    <row r="432" spans="1:6" x14ac:dyDescent="0.2">
      <c r="A432" s="54"/>
      <c r="B432" s="55"/>
      <c r="C432" s="56"/>
      <c r="D432" s="56"/>
      <c r="E432" s="56"/>
      <c r="F432" s="56"/>
    </row>
    <row r="433" spans="1:6" x14ac:dyDescent="0.2">
      <c r="A433" s="54"/>
      <c r="B433" s="55"/>
      <c r="C433" s="56"/>
      <c r="D433" s="56"/>
      <c r="E433" s="56"/>
      <c r="F433" s="56"/>
    </row>
    <row r="434" spans="1:6" x14ac:dyDescent="0.2">
      <c r="A434" s="54"/>
      <c r="B434" s="55"/>
      <c r="C434" s="56"/>
      <c r="D434" s="56"/>
      <c r="E434" s="56"/>
      <c r="F434" s="56"/>
    </row>
    <row r="435" spans="1:6" x14ac:dyDescent="0.2">
      <c r="A435" s="54"/>
      <c r="B435" s="55"/>
      <c r="C435" s="56"/>
      <c r="D435" s="56"/>
      <c r="E435" s="56"/>
      <c r="F435" s="56"/>
    </row>
    <row r="436" spans="1:6" x14ac:dyDescent="0.2">
      <c r="A436" s="54"/>
      <c r="B436" s="55"/>
      <c r="C436" s="56"/>
      <c r="D436" s="56"/>
      <c r="E436" s="56"/>
      <c r="F436" s="56"/>
    </row>
    <row r="437" spans="1:6" x14ac:dyDescent="0.2">
      <c r="A437" s="54"/>
      <c r="B437" s="55"/>
      <c r="C437" s="56"/>
      <c r="D437" s="56"/>
      <c r="E437" s="56"/>
      <c r="F437" s="56"/>
    </row>
    <row r="438" spans="1:6" x14ac:dyDescent="0.2">
      <c r="A438" s="54"/>
      <c r="B438" s="55"/>
      <c r="C438" s="56"/>
      <c r="D438" s="56"/>
      <c r="E438" s="56"/>
      <c r="F438" s="56"/>
    </row>
    <row r="439" spans="1:6" x14ac:dyDescent="0.2">
      <c r="A439" s="54"/>
      <c r="B439" s="55"/>
      <c r="C439" s="56"/>
      <c r="D439" s="56"/>
      <c r="E439" s="56"/>
      <c r="F439" s="56"/>
    </row>
    <row r="440" spans="1:6" x14ac:dyDescent="0.2">
      <c r="A440" s="54"/>
      <c r="B440" s="55"/>
      <c r="C440" s="56"/>
      <c r="D440" s="56"/>
      <c r="E440" s="56"/>
      <c r="F440" s="56"/>
    </row>
    <row r="441" spans="1:6" x14ac:dyDescent="0.2">
      <c r="A441" s="54"/>
      <c r="B441" s="55"/>
      <c r="C441" s="56"/>
      <c r="D441" s="56"/>
      <c r="E441" s="56"/>
      <c r="F441" s="56"/>
    </row>
    <row r="442" spans="1:6" x14ac:dyDescent="0.2">
      <c r="A442" s="54"/>
      <c r="B442" s="55"/>
      <c r="C442" s="56"/>
      <c r="D442" s="56"/>
      <c r="E442" s="56"/>
      <c r="F442" s="56"/>
    </row>
    <row r="443" spans="1:6" x14ac:dyDescent="0.2">
      <c r="A443" s="54"/>
      <c r="B443" s="55"/>
      <c r="C443" s="56"/>
      <c r="D443" s="56"/>
      <c r="E443" s="56"/>
      <c r="F443" s="56"/>
    </row>
    <row r="444" spans="1:6" x14ac:dyDescent="0.2">
      <c r="A444" s="54"/>
      <c r="B444" s="55"/>
      <c r="C444" s="56"/>
      <c r="D444" s="56"/>
      <c r="E444" s="56"/>
      <c r="F444" s="56"/>
    </row>
    <row r="445" spans="1:6" x14ac:dyDescent="0.2">
      <c r="A445" s="54"/>
      <c r="B445" s="55"/>
      <c r="C445" s="56"/>
      <c r="D445" s="56"/>
      <c r="E445" s="56"/>
      <c r="F445" s="56"/>
    </row>
    <row r="446" spans="1:6" x14ac:dyDescent="0.2">
      <c r="A446" s="54"/>
      <c r="B446" s="55"/>
      <c r="C446" s="56"/>
      <c r="D446" s="56"/>
      <c r="E446" s="56"/>
      <c r="F446" s="56"/>
    </row>
    <row r="447" spans="1:6" x14ac:dyDescent="0.2">
      <c r="A447" s="54"/>
      <c r="B447" s="55"/>
      <c r="C447" s="56"/>
      <c r="D447" s="56"/>
      <c r="E447" s="56"/>
      <c r="F447" s="56"/>
    </row>
    <row r="448" spans="1:6" x14ac:dyDescent="0.2">
      <c r="A448" s="54"/>
      <c r="B448" s="55"/>
      <c r="C448" s="56"/>
      <c r="D448" s="56"/>
      <c r="E448" s="56"/>
      <c r="F448" s="56"/>
    </row>
    <row r="449" spans="1:6" x14ac:dyDescent="0.2">
      <c r="A449" s="54"/>
      <c r="B449" s="55"/>
      <c r="C449" s="56"/>
      <c r="D449" s="56"/>
      <c r="E449" s="56"/>
      <c r="F449" s="56"/>
    </row>
    <row r="450" spans="1:6" x14ac:dyDescent="0.2">
      <c r="A450" s="54"/>
      <c r="B450" s="55"/>
      <c r="C450" s="56"/>
      <c r="D450" s="56"/>
      <c r="E450" s="56"/>
      <c r="F450" s="56"/>
    </row>
    <row r="451" spans="1:6" x14ac:dyDescent="0.2">
      <c r="A451" s="54"/>
      <c r="B451" s="55"/>
      <c r="C451" s="56"/>
      <c r="D451" s="56"/>
      <c r="E451" s="56"/>
      <c r="F451" s="56"/>
    </row>
    <row r="452" spans="1:6" x14ac:dyDescent="0.2">
      <c r="A452" s="54"/>
      <c r="B452" s="55"/>
      <c r="C452" s="56"/>
      <c r="D452" s="56"/>
      <c r="E452" s="56"/>
      <c r="F452" s="56"/>
    </row>
    <row r="453" spans="1:6" x14ac:dyDescent="0.2">
      <c r="A453" s="54"/>
      <c r="B453" s="55"/>
      <c r="C453" s="56"/>
      <c r="D453" s="56"/>
      <c r="E453" s="56"/>
      <c r="F453" s="56"/>
    </row>
    <row r="454" spans="1:6" x14ac:dyDescent="0.2">
      <c r="A454" s="54"/>
      <c r="B454" s="55"/>
      <c r="C454" s="56"/>
      <c r="D454" s="56"/>
      <c r="E454" s="56"/>
      <c r="F454" s="56"/>
    </row>
    <row r="455" spans="1:6" x14ac:dyDescent="0.2">
      <c r="A455" s="54"/>
      <c r="B455" s="55"/>
      <c r="C455" s="56"/>
      <c r="D455" s="56"/>
      <c r="E455" s="56"/>
      <c r="F455" s="56"/>
    </row>
    <row r="456" spans="1:6" x14ac:dyDescent="0.2">
      <c r="A456" s="54"/>
      <c r="B456" s="55"/>
      <c r="C456" s="56"/>
      <c r="D456" s="56"/>
      <c r="E456" s="56"/>
      <c r="F456" s="56"/>
    </row>
    <row r="457" spans="1:6" x14ac:dyDescent="0.2">
      <c r="A457" s="54"/>
      <c r="B457" s="55"/>
      <c r="C457" s="56"/>
      <c r="D457" s="56"/>
      <c r="E457" s="56"/>
      <c r="F457" s="56"/>
    </row>
    <row r="458" spans="1:6" x14ac:dyDescent="0.2">
      <c r="A458" s="54"/>
      <c r="B458" s="55"/>
      <c r="C458" s="56"/>
      <c r="D458" s="56"/>
      <c r="E458" s="56"/>
      <c r="F458" s="56"/>
    </row>
    <row r="459" spans="1:6" x14ac:dyDescent="0.2">
      <c r="A459" s="54"/>
      <c r="B459" s="55"/>
      <c r="C459" s="56"/>
      <c r="D459" s="56"/>
      <c r="E459" s="56"/>
      <c r="F459" s="56"/>
    </row>
    <row r="460" spans="1:6" x14ac:dyDescent="0.2">
      <c r="A460" s="54"/>
      <c r="B460" s="55"/>
      <c r="C460" s="56"/>
      <c r="D460" s="56"/>
      <c r="E460" s="56"/>
      <c r="F460" s="56"/>
    </row>
    <row r="461" spans="1:6" x14ac:dyDescent="0.2">
      <c r="A461" s="54"/>
      <c r="B461" s="55"/>
      <c r="C461" s="56"/>
      <c r="D461" s="56"/>
      <c r="E461" s="56"/>
      <c r="F461" s="56"/>
    </row>
    <row r="462" spans="1:6" x14ac:dyDescent="0.2">
      <c r="A462" s="54"/>
      <c r="B462" s="55"/>
      <c r="C462" s="56"/>
      <c r="D462" s="56"/>
      <c r="E462" s="56"/>
      <c r="F462" s="56"/>
    </row>
    <row r="463" spans="1:6" x14ac:dyDescent="0.2">
      <c r="A463" s="54"/>
      <c r="B463" s="55"/>
      <c r="C463" s="56"/>
      <c r="D463" s="56"/>
      <c r="E463" s="56"/>
      <c r="F463" s="56"/>
    </row>
    <row r="464" spans="1:6" x14ac:dyDescent="0.2">
      <c r="A464" s="54"/>
      <c r="B464" s="55"/>
      <c r="C464" s="56"/>
      <c r="D464" s="56"/>
      <c r="E464" s="56"/>
      <c r="F464" s="56"/>
    </row>
    <row r="465" spans="1:6" x14ac:dyDescent="0.2">
      <c r="A465" s="54"/>
      <c r="B465" s="55"/>
      <c r="C465" s="56"/>
      <c r="D465" s="56"/>
      <c r="E465" s="56"/>
      <c r="F465" s="56"/>
    </row>
    <row r="466" spans="1:6" x14ac:dyDescent="0.2">
      <c r="A466" s="54"/>
      <c r="B466" s="57"/>
      <c r="C466" s="56"/>
      <c r="D466" s="56"/>
      <c r="E466" s="56"/>
      <c r="F466" s="56"/>
    </row>
    <row r="467" spans="1:6" x14ac:dyDescent="0.2">
      <c r="A467" s="54"/>
      <c r="B467" s="57"/>
      <c r="C467" s="56"/>
      <c r="D467" s="56"/>
      <c r="E467" s="56"/>
      <c r="F467" s="56"/>
    </row>
    <row r="468" spans="1:6" x14ac:dyDescent="0.2">
      <c r="A468" s="54"/>
      <c r="B468" s="57"/>
      <c r="C468" s="56"/>
      <c r="D468" s="56"/>
      <c r="E468" s="56"/>
      <c r="F468" s="56"/>
    </row>
    <row r="469" spans="1:6" x14ac:dyDescent="0.2">
      <c r="A469" s="54"/>
      <c r="B469" s="57"/>
      <c r="C469" s="56"/>
      <c r="D469" s="56"/>
      <c r="E469" s="56"/>
      <c r="F469" s="56"/>
    </row>
    <row r="470" spans="1:6" x14ac:dyDescent="0.2">
      <c r="A470" s="54"/>
      <c r="B470" s="57"/>
      <c r="C470" s="56"/>
      <c r="D470" s="56"/>
      <c r="E470" s="56"/>
      <c r="F470" s="56"/>
    </row>
    <row r="471" spans="1:6" x14ac:dyDescent="0.2">
      <c r="A471" s="54"/>
      <c r="B471" s="57"/>
      <c r="C471" s="56"/>
      <c r="D471" s="56"/>
      <c r="E471" s="56"/>
      <c r="F471" s="56"/>
    </row>
    <row r="472" spans="1:6" x14ac:dyDescent="0.2">
      <c r="A472" s="54"/>
      <c r="B472" s="57"/>
      <c r="C472" s="56"/>
      <c r="D472" s="56"/>
      <c r="E472" s="56"/>
      <c r="F472" s="56"/>
    </row>
    <row r="473" spans="1:6" x14ac:dyDescent="0.2">
      <c r="A473" s="54"/>
      <c r="B473" s="57"/>
      <c r="C473" s="56"/>
      <c r="D473" s="56"/>
      <c r="E473" s="56"/>
      <c r="F473" s="56"/>
    </row>
    <row r="474" spans="1:6" x14ac:dyDescent="0.2">
      <c r="A474" s="54"/>
      <c r="B474" s="57"/>
      <c r="C474" s="56"/>
      <c r="D474" s="56"/>
      <c r="E474" s="56"/>
      <c r="F474" s="56"/>
    </row>
    <row r="475" spans="1:6" x14ac:dyDescent="0.2">
      <c r="A475" s="54"/>
      <c r="B475" s="57"/>
      <c r="C475" s="56"/>
      <c r="D475" s="55"/>
      <c r="E475" s="55"/>
      <c r="F475" s="55"/>
    </row>
    <row r="476" spans="1:6" x14ac:dyDescent="0.2">
      <c r="A476" s="54"/>
      <c r="B476" s="57"/>
      <c r="C476" s="56"/>
      <c r="D476" s="55"/>
      <c r="E476" s="55"/>
      <c r="F476" s="55"/>
    </row>
    <row r="477" spans="1:6" x14ac:dyDescent="0.2">
      <c r="A477" s="54"/>
      <c r="B477" s="57"/>
      <c r="C477" s="56"/>
      <c r="D477" s="55"/>
      <c r="E477" s="55"/>
      <c r="F477" s="55"/>
    </row>
    <row r="478" spans="1:6" x14ac:dyDescent="0.2">
      <c r="A478" s="54"/>
      <c r="B478" s="57"/>
      <c r="C478" s="56"/>
      <c r="D478" s="55"/>
      <c r="E478" s="55"/>
      <c r="F478" s="55"/>
    </row>
    <row r="479" spans="1:6" x14ac:dyDescent="0.2">
      <c r="A479" s="54"/>
      <c r="B479" s="57"/>
      <c r="C479" s="56"/>
      <c r="D479" s="55"/>
      <c r="E479" s="55"/>
      <c r="F479" s="55"/>
    </row>
    <row r="480" spans="1:6" x14ac:dyDescent="0.2">
      <c r="A480" s="54"/>
      <c r="B480" s="57"/>
      <c r="C480" s="56"/>
      <c r="D480" s="55"/>
      <c r="E480" s="55"/>
      <c r="F480" s="55"/>
    </row>
    <row r="481" spans="1:6" x14ac:dyDescent="0.2">
      <c r="A481" s="54"/>
      <c r="B481" s="57"/>
      <c r="C481" s="56"/>
      <c r="D481" s="55"/>
      <c r="E481" s="55"/>
      <c r="F481" s="55"/>
    </row>
    <row r="482" spans="1:6" x14ac:dyDescent="0.2">
      <c r="A482" s="54"/>
      <c r="B482" s="57"/>
      <c r="C482" s="56"/>
      <c r="D482" s="55"/>
      <c r="E482" s="55"/>
      <c r="F482" s="55"/>
    </row>
    <row r="483" spans="1:6" x14ac:dyDescent="0.2">
      <c r="A483" s="54"/>
      <c r="B483" s="57"/>
      <c r="C483" s="56"/>
      <c r="D483" s="55"/>
      <c r="E483" s="55"/>
      <c r="F483" s="55"/>
    </row>
    <row r="484" spans="1:6" x14ac:dyDescent="0.2">
      <c r="A484" s="54"/>
      <c r="B484" s="57"/>
      <c r="C484" s="56"/>
      <c r="D484" s="55"/>
      <c r="E484" s="55"/>
      <c r="F484" s="55"/>
    </row>
    <row r="485" spans="1:6" x14ac:dyDescent="0.2">
      <c r="A485" s="54"/>
      <c r="B485" s="57"/>
      <c r="C485" s="56"/>
      <c r="D485" s="55"/>
      <c r="E485" s="55"/>
      <c r="F485" s="55"/>
    </row>
    <row r="486" spans="1:6" x14ac:dyDescent="0.2">
      <c r="A486" s="54"/>
      <c r="B486" s="57"/>
      <c r="C486" s="56"/>
      <c r="D486" s="55"/>
      <c r="E486" s="55"/>
      <c r="F486" s="55"/>
    </row>
    <row r="487" spans="1:6" x14ac:dyDescent="0.2">
      <c r="A487" s="54"/>
      <c r="B487" s="57"/>
      <c r="C487" s="56"/>
      <c r="D487" s="55"/>
      <c r="E487" s="55"/>
      <c r="F487" s="55"/>
    </row>
    <row r="488" spans="1:6" x14ac:dyDescent="0.2">
      <c r="A488" s="54"/>
      <c r="B488" s="57"/>
      <c r="C488" s="56"/>
      <c r="D488" s="55"/>
      <c r="E488" s="55"/>
      <c r="F488" s="55"/>
    </row>
    <row r="489" spans="1:6" x14ac:dyDescent="0.2">
      <c r="A489" s="54"/>
      <c r="B489" s="57"/>
      <c r="C489" s="56"/>
      <c r="D489" s="55"/>
      <c r="E489" s="55"/>
      <c r="F489" s="55"/>
    </row>
    <row r="490" spans="1:6" x14ac:dyDescent="0.2">
      <c r="A490" s="54"/>
      <c r="B490" s="57"/>
      <c r="C490" s="56"/>
      <c r="D490" s="55"/>
      <c r="E490" s="55"/>
      <c r="F490" s="55"/>
    </row>
    <row r="491" spans="1:6" x14ac:dyDescent="0.2">
      <c r="A491" s="54"/>
      <c r="B491" s="57"/>
      <c r="C491" s="56"/>
      <c r="D491" s="55"/>
      <c r="E491" s="55"/>
      <c r="F491" s="55"/>
    </row>
    <row r="492" spans="1:6" x14ac:dyDescent="0.2">
      <c r="A492" s="54"/>
      <c r="B492" s="57"/>
      <c r="C492" s="56"/>
      <c r="D492" s="55"/>
      <c r="E492" s="55"/>
      <c r="F492" s="55"/>
    </row>
    <row r="493" spans="1:6" x14ac:dyDescent="0.2">
      <c r="A493" s="54"/>
      <c r="B493" s="57"/>
      <c r="C493" s="56"/>
      <c r="D493" s="55"/>
      <c r="E493" s="55"/>
      <c r="F493" s="55"/>
    </row>
    <row r="494" spans="1:6" x14ac:dyDescent="0.2">
      <c r="A494" s="54"/>
      <c r="B494" s="57"/>
      <c r="C494" s="56"/>
      <c r="D494" s="55"/>
      <c r="E494" s="55"/>
      <c r="F494" s="55"/>
    </row>
    <row r="495" spans="1:6" x14ac:dyDescent="0.2">
      <c r="A495" s="54"/>
      <c r="B495" s="57"/>
      <c r="C495" s="56"/>
      <c r="D495" s="55"/>
      <c r="E495" s="55"/>
      <c r="F495" s="55"/>
    </row>
    <row r="496" spans="1:6" x14ac:dyDescent="0.2">
      <c r="A496" s="54"/>
      <c r="B496" s="57"/>
      <c r="C496" s="56"/>
      <c r="D496" s="55"/>
      <c r="E496" s="55"/>
      <c r="F496" s="55"/>
    </row>
    <row r="497" spans="1:6" x14ac:dyDescent="0.2">
      <c r="A497" s="54"/>
      <c r="B497" s="57"/>
      <c r="C497" s="56"/>
      <c r="D497" s="55"/>
      <c r="E497" s="55"/>
      <c r="F497" s="55"/>
    </row>
    <row r="498" spans="1:6" x14ac:dyDescent="0.2">
      <c r="A498" s="54"/>
      <c r="B498" s="57"/>
      <c r="C498" s="57"/>
      <c r="D498" s="55"/>
      <c r="E498" s="55"/>
      <c r="F498" s="55"/>
    </row>
    <row r="499" spans="1:6" x14ac:dyDescent="0.2">
      <c r="A499" s="54"/>
      <c r="B499" s="57"/>
      <c r="C499" s="57"/>
      <c r="D499" s="55"/>
      <c r="E499" s="55"/>
      <c r="F499" s="55"/>
    </row>
    <row r="500" spans="1:6" x14ac:dyDescent="0.2">
      <c r="A500" s="54"/>
      <c r="B500" s="57"/>
      <c r="C500" s="57"/>
      <c r="D500" s="55"/>
      <c r="E500" s="55"/>
      <c r="F500" s="55"/>
    </row>
    <row r="501" spans="1:6" x14ac:dyDescent="0.2">
      <c r="A501" s="54"/>
      <c r="B501" s="57"/>
      <c r="C501" s="57"/>
      <c r="D501" s="55"/>
      <c r="E501" s="55"/>
      <c r="F501" s="55"/>
    </row>
    <row r="502" spans="1:6" x14ac:dyDescent="0.2">
      <c r="A502" s="54"/>
      <c r="B502" s="57"/>
      <c r="C502" s="57"/>
      <c r="D502" s="55"/>
      <c r="E502" s="55"/>
      <c r="F502" s="55"/>
    </row>
    <row r="503" spans="1:6" x14ac:dyDescent="0.2">
      <c r="A503" s="54"/>
      <c r="B503" s="57"/>
      <c r="C503" s="57"/>
      <c r="D503" s="55"/>
      <c r="E503" s="55"/>
      <c r="F503" s="55"/>
    </row>
    <row r="504" spans="1:6" x14ac:dyDescent="0.2">
      <c r="A504" s="54"/>
      <c r="B504" s="57"/>
      <c r="C504" s="57"/>
      <c r="D504" s="55"/>
      <c r="E504" s="55"/>
      <c r="F504" s="55"/>
    </row>
    <row r="505" spans="1:6" x14ac:dyDescent="0.2">
      <c r="A505" s="54"/>
      <c r="B505" s="57"/>
      <c r="C505" s="57"/>
      <c r="D505" s="55"/>
      <c r="E505" s="55"/>
      <c r="F505" s="55"/>
    </row>
    <row r="506" spans="1:6" x14ac:dyDescent="0.2">
      <c r="A506" s="54"/>
      <c r="B506" s="57"/>
      <c r="C506" s="57"/>
      <c r="D506" s="55"/>
      <c r="E506" s="55"/>
      <c r="F506" s="55"/>
    </row>
    <row r="507" spans="1:6" x14ac:dyDescent="0.2">
      <c r="A507" s="54"/>
      <c r="B507" s="57"/>
      <c r="C507" s="57"/>
      <c r="D507" s="55"/>
      <c r="E507" s="55"/>
      <c r="F507" s="55"/>
    </row>
    <row r="508" spans="1:6" x14ac:dyDescent="0.2">
      <c r="A508" s="54"/>
      <c r="B508" s="57"/>
      <c r="C508" s="57"/>
      <c r="D508" s="55"/>
      <c r="E508" s="55"/>
      <c r="F508" s="55"/>
    </row>
    <row r="509" spans="1:6" x14ac:dyDescent="0.2">
      <c r="A509" s="54"/>
      <c r="B509" s="57"/>
      <c r="C509" s="57"/>
      <c r="D509" s="55"/>
      <c r="E509" s="55"/>
      <c r="F509" s="55"/>
    </row>
    <row r="510" spans="1:6" x14ac:dyDescent="0.2">
      <c r="A510" s="54"/>
      <c r="B510" s="57"/>
      <c r="C510" s="57"/>
      <c r="D510" s="55"/>
      <c r="E510" s="55"/>
      <c r="F510" s="55"/>
    </row>
    <row r="511" spans="1:6" x14ac:dyDescent="0.2">
      <c r="A511" s="54"/>
      <c r="B511" s="57"/>
      <c r="C511" s="57"/>
      <c r="D511" s="55"/>
      <c r="E511" s="55"/>
      <c r="F511" s="55"/>
    </row>
    <row r="512" spans="1:6" x14ac:dyDescent="0.2">
      <c r="A512" s="54"/>
      <c r="B512" s="57"/>
      <c r="C512" s="57"/>
      <c r="D512" s="55"/>
      <c r="E512" s="55"/>
      <c r="F512" s="55"/>
    </row>
    <row r="513" spans="1:6" ht="15" x14ac:dyDescent="0.25">
      <c r="A513" s="52"/>
      <c r="F513" s="22"/>
    </row>
    <row r="514" spans="1:6" ht="15" x14ac:dyDescent="0.25">
      <c r="A514" s="52"/>
      <c r="F514" s="22"/>
    </row>
    <row r="515" spans="1:6" ht="15" x14ac:dyDescent="0.25">
      <c r="A515" s="52"/>
      <c r="F515" s="22"/>
    </row>
    <row r="516" spans="1:6" ht="15" x14ac:dyDescent="0.25">
      <c r="A516" s="52"/>
      <c r="F516" s="22"/>
    </row>
    <row r="517" spans="1:6" ht="15" x14ac:dyDescent="0.25">
      <c r="A517" s="52"/>
      <c r="F517" s="22"/>
    </row>
    <row r="518" spans="1:6" ht="15" x14ac:dyDescent="0.25">
      <c r="A518" s="52"/>
      <c r="F518" s="22"/>
    </row>
    <row r="519" spans="1:6" ht="15" x14ac:dyDescent="0.25">
      <c r="A519" s="52"/>
      <c r="F519" s="22"/>
    </row>
    <row r="520" spans="1:6" ht="15" x14ac:dyDescent="0.25">
      <c r="A520" s="52"/>
      <c r="F520" s="22"/>
    </row>
    <row r="521" spans="1:6" ht="15" x14ac:dyDescent="0.25">
      <c r="A521" s="52"/>
      <c r="F521" s="22"/>
    </row>
    <row r="522" spans="1:6" ht="15" x14ac:dyDescent="0.25">
      <c r="A522" s="52"/>
      <c r="F522" s="22"/>
    </row>
    <row r="523" spans="1:6" ht="15" x14ac:dyDescent="0.25">
      <c r="A523" s="52"/>
      <c r="F523" s="22"/>
    </row>
    <row r="524" spans="1:6" ht="15" x14ac:dyDescent="0.25">
      <c r="A524" s="52"/>
      <c r="F524" s="22"/>
    </row>
    <row r="525" spans="1:6" ht="15" x14ac:dyDescent="0.25">
      <c r="A525" s="52"/>
      <c r="F525" s="22"/>
    </row>
    <row r="526" spans="1:6" ht="15" x14ac:dyDescent="0.25">
      <c r="A526" s="52"/>
      <c r="F526" s="22"/>
    </row>
    <row r="527" spans="1:6" ht="15" x14ac:dyDescent="0.25">
      <c r="A527" s="52"/>
      <c r="F527" s="22"/>
    </row>
    <row r="528" spans="1:6" ht="15" x14ac:dyDescent="0.25">
      <c r="A528" s="52"/>
      <c r="F528" s="22"/>
    </row>
    <row r="529" spans="1:6" ht="15" x14ac:dyDescent="0.25">
      <c r="A529" s="52"/>
      <c r="F529" s="22"/>
    </row>
    <row r="530" spans="1:6" ht="15" x14ac:dyDescent="0.25">
      <c r="A530" s="52"/>
      <c r="F530" s="22"/>
    </row>
    <row r="531" spans="1:6" ht="15" x14ac:dyDescent="0.25">
      <c r="A531" s="52"/>
      <c r="F531" s="22"/>
    </row>
    <row r="532" spans="1:6" ht="15" x14ac:dyDescent="0.25">
      <c r="A532" s="52"/>
      <c r="F532" s="22"/>
    </row>
    <row r="533" spans="1:6" ht="15" x14ac:dyDescent="0.25">
      <c r="A533" s="52"/>
      <c r="F533" s="22"/>
    </row>
    <row r="534" spans="1:6" ht="15" x14ac:dyDescent="0.25">
      <c r="A534" s="52"/>
      <c r="F534" s="22"/>
    </row>
    <row r="535" spans="1:6" ht="15" x14ac:dyDescent="0.25">
      <c r="A535" s="52"/>
      <c r="F535" s="22"/>
    </row>
    <row r="536" spans="1:6" ht="15" x14ac:dyDescent="0.25">
      <c r="A536" s="52"/>
      <c r="F536" s="22"/>
    </row>
    <row r="537" spans="1:6" ht="15" x14ac:dyDescent="0.25">
      <c r="A537" s="52"/>
      <c r="F537" s="22"/>
    </row>
    <row r="538" spans="1:6" ht="15" x14ac:dyDescent="0.25">
      <c r="A538" s="52"/>
      <c r="F538" s="22"/>
    </row>
    <row r="539" spans="1:6" ht="15" x14ac:dyDescent="0.25">
      <c r="A539" s="52"/>
      <c r="F539" s="22"/>
    </row>
    <row r="540" spans="1:6" ht="15" x14ac:dyDescent="0.25">
      <c r="A540" s="52"/>
      <c r="F540" s="22"/>
    </row>
    <row r="541" spans="1:6" ht="15" x14ac:dyDescent="0.25">
      <c r="A541" s="52"/>
      <c r="F541" s="22"/>
    </row>
    <row r="542" spans="1:6" ht="15" x14ac:dyDescent="0.25">
      <c r="A542" s="52"/>
      <c r="F542" s="22"/>
    </row>
    <row r="543" spans="1:6" ht="15" x14ac:dyDescent="0.25">
      <c r="A543" s="52"/>
      <c r="F543" s="22"/>
    </row>
    <row r="544" spans="1:6" ht="15" x14ac:dyDescent="0.25">
      <c r="A544" s="52"/>
      <c r="F544" s="22"/>
    </row>
    <row r="545" spans="1:6" ht="15" x14ac:dyDescent="0.25">
      <c r="A545" s="52"/>
      <c r="F545" s="22"/>
    </row>
    <row r="546" spans="1:6" ht="15" x14ac:dyDescent="0.25">
      <c r="A546" s="52"/>
      <c r="F546" s="22"/>
    </row>
    <row r="547" spans="1:6" ht="15" x14ac:dyDescent="0.25">
      <c r="A547" s="52"/>
      <c r="F547" s="22"/>
    </row>
    <row r="548" spans="1:6" ht="15" x14ac:dyDescent="0.25">
      <c r="A548" s="52"/>
      <c r="F548" s="22"/>
    </row>
    <row r="549" spans="1:6" ht="15" x14ac:dyDescent="0.25">
      <c r="A549" s="52"/>
      <c r="F549" s="22"/>
    </row>
    <row r="550" spans="1:6" ht="15" x14ac:dyDescent="0.25">
      <c r="A550" s="52"/>
      <c r="F550" s="22"/>
    </row>
    <row r="551" spans="1:6" ht="15" x14ac:dyDescent="0.25">
      <c r="A551" s="52"/>
      <c r="F551" s="22"/>
    </row>
    <row r="552" spans="1:6" ht="15" x14ac:dyDescent="0.25">
      <c r="A552" s="52"/>
      <c r="F552" s="22"/>
    </row>
    <row r="553" spans="1:6" ht="15" x14ac:dyDescent="0.25">
      <c r="A553" s="52"/>
      <c r="F553" s="22"/>
    </row>
    <row r="554" spans="1:6" ht="15" x14ac:dyDescent="0.25">
      <c r="A554" s="52"/>
      <c r="F554" s="22"/>
    </row>
    <row r="555" spans="1:6" ht="15" x14ac:dyDescent="0.25">
      <c r="A555" s="52"/>
      <c r="F555" s="22"/>
    </row>
    <row r="556" spans="1:6" ht="15" x14ac:dyDescent="0.25">
      <c r="A556" s="52"/>
      <c r="F556" s="22"/>
    </row>
    <row r="557" spans="1:6" ht="15" x14ac:dyDescent="0.25">
      <c r="A557" s="52"/>
      <c r="F557" s="22"/>
    </row>
    <row r="558" spans="1:6" ht="15" x14ac:dyDescent="0.25">
      <c r="A558" s="52"/>
      <c r="F558" s="22"/>
    </row>
    <row r="559" spans="1:6" ht="15" x14ac:dyDescent="0.25">
      <c r="A559" s="52"/>
      <c r="F559" s="22"/>
    </row>
    <row r="560" spans="1:6" ht="15" x14ac:dyDescent="0.25">
      <c r="A560" s="52"/>
      <c r="F560" s="22"/>
    </row>
    <row r="561" spans="1:6" ht="15" x14ac:dyDescent="0.25">
      <c r="A561" s="52"/>
      <c r="F561" s="22"/>
    </row>
    <row r="562" spans="1:6" ht="15" x14ac:dyDescent="0.25">
      <c r="A562" s="52"/>
      <c r="F562" s="22"/>
    </row>
    <row r="563" spans="1:6" ht="15" x14ac:dyDescent="0.25">
      <c r="A563" s="52"/>
      <c r="F563" s="22"/>
    </row>
    <row r="564" spans="1:6" ht="15" x14ac:dyDescent="0.25">
      <c r="A564" s="52"/>
      <c r="F564" s="22"/>
    </row>
    <row r="565" spans="1:6" ht="15" x14ac:dyDescent="0.25">
      <c r="A565" s="52"/>
      <c r="F565" s="22"/>
    </row>
    <row r="566" spans="1:6" ht="15" x14ac:dyDescent="0.25">
      <c r="A566" s="52"/>
      <c r="F566" s="22"/>
    </row>
    <row r="567" spans="1:6" ht="15" x14ac:dyDescent="0.25">
      <c r="A567" s="52"/>
      <c r="F567" s="22"/>
    </row>
    <row r="568" spans="1:6" ht="15" x14ac:dyDescent="0.25">
      <c r="A568" s="52"/>
      <c r="F568" s="22"/>
    </row>
    <row r="569" spans="1:6" ht="15" x14ac:dyDescent="0.25">
      <c r="A569" s="52"/>
      <c r="F569" s="22"/>
    </row>
    <row r="570" spans="1:6" ht="15" x14ac:dyDescent="0.25">
      <c r="A570" s="52"/>
      <c r="F570" s="22"/>
    </row>
    <row r="571" spans="1:6" ht="15" x14ac:dyDescent="0.25">
      <c r="A571" s="52"/>
      <c r="F571" s="22"/>
    </row>
    <row r="572" spans="1:6" ht="15" x14ac:dyDescent="0.25">
      <c r="A572" s="52"/>
      <c r="F572" s="22"/>
    </row>
    <row r="573" spans="1:6" ht="15" x14ac:dyDescent="0.25">
      <c r="A573" s="52"/>
      <c r="F573" s="22"/>
    </row>
    <row r="574" spans="1:6" ht="15" x14ac:dyDescent="0.25">
      <c r="A574" s="52"/>
      <c r="F574" s="22"/>
    </row>
    <row r="575" spans="1:6" ht="15" x14ac:dyDescent="0.25">
      <c r="A575" s="52"/>
      <c r="F575" s="22"/>
    </row>
    <row r="576" spans="1:6" ht="15" x14ac:dyDescent="0.25">
      <c r="A576" s="52"/>
      <c r="F576" s="22"/>
    </row>
    <row r="577" spans="1:6" ht="15" x14ac:dyDescent="0.25">
      <c r="A577" s="52"/>
      <c r="F577" s="22"/>
    </row>
    <row r="578" spans="1:6" ht="15" x14ac:dyDescent="0.25">
      <c r="A578" s="52"/>
      <c r="F578" s="22"/>
    </row>
    <row r="579" spans="1:6" ht="15" x14ac:dyDescent="0.25">
      <c r="A579" s="52"/>
      <c r="F579" s="22"/>
    </row>
    <row r="580" spans="1:6" ht="15" x14ac:dyDescent="0.25">
      <c r="A580" s="52"/>
      <c r="F580" s="22"/>
    </row>
    <row r="581" spans="1:6" ht="15" x14ac:dyDescent="0.25">
      <c r="A581" s="52"/>
      <c r="F581" s="22"/>
    </row>
    <row r="582" spans="1:6" ht="15" x14ac:dyDescent="0.25">
      <c r="A582" s="52"/>
      <c r="F582" s="22"/>
    </row>
    <row r="583" spans="1:6" ht="15" x14ac:dyDescent="0.25">
      <c r="A583" s="52"/>
      <c r="F583" s="22"/>
    </row>
    <row r="584" spans="1:6" ht="15" x14ac:dyDescent="0.25">
      <c r="A584" s="52"/>
      <c r="F584" s="22"/>
    </row>
    <row r="585" spans="1:6" ht="15" x14ac:dyDescent="0.25">
      <c r="A585" s="52"/>
      <c r="F585" s="22"/>
    </row>
    <row r="586" spans="1:6" ht="15" x14ac:dyDescent="0.25">
      <c r="A586" s="52"/>
      <c r="F586" s="22"/>
    </row>
    <row r="587" spans="1:6" ht="15" x14ac:dyDescent="0.25">
      <c r="A587" s="52"/>
      <c r="F587" s="22"/>
    </row>
    <row r="588" spans="1:6" ht="15" x14ac:dyDescent="0.25">
      <c r="A588" s="52"/>
      <c r="F588" s="22"/>
    </row>
    <row r="589" spans="1:6" ht="15" x14ac:dyDescent="0.25">
      <c r="A589" s="52"/>
      <c r="F589" s="22"/>
    </row>
    <row r="590" spans="1:6" ht="15" x14ac:dyDescent="0.25">
      <c r="A590" s="52"/>
      <c r="F590" s="22"/>
    </row>
    <row r="591" spans="1:6" ht="15" x14ac:dyDescent="0.25">
      <c r="A591" s="52"/>
      <c r="F591" s="22"/>
    </row>
    <row r="592" spans="1:6" ht="15" x14ac:dyDescent="0.25">
      <c r="A592" s="52"/>
      <c r="F592" s="22"/>
    </row>
    <row r="593" spans="1:6" ht="15" x14ac:dyDescent="0.25">
      <c r="A593" s="52"/>
      <c r="F593" s="22"/>
    </row>
    <row r="594" spans="1:6" ht="15" x14ac:dyDescent="0.25">
      <c r="A594" s="52"/>
      <c r="F594" s="22"/>
    </row>
    <row r="595" spans="1:6" ht="15" x14ac:dyDescent="0.25">
      <c r="A595" s="52"/>
      <c r="F595" s="22"/>
    </row>
    <row r="596" spans="1:6" ht="15" x14ac:dyDescent="0.25">
      <c r="A596" s="52"/>
      <c r="F596" s="22"/>
    </row>
    <row r="597" spans="1:6" ht="15" x14ac:dyDescent="0.25">
      <c r="A597" s="52"/>
      <c r="F597" s="22"/>
    </row>
    <row r="598" spans="1:6" ht="15" x14ac:dyDescent="0.25">
      <c r="A598" s="52"/>
      <c r="F598" s="50"/>
    </row>
    <row r="599" spans="1:6" ht="15" x14ac:dyDescent="0.25">
      <c r="A599" s="52"/>
      <c r="F599" s="50"/>
    </row>
    <row r="600" spans="1:6" ht="15" x14ac:dyDescent="0.25">
      <c r="A600" s="52"/>
      <c r="F600" s="50"/>
    </row>
    <row r="601" spans="1:6" ht="15" x14ac:dyDescent="0.25">
      <c r="A601" s="52"/>
      <c r="F601" s="50"/>
    </row>
    <row r="602" spans="1:6" ht="15" x14ac:dyDescent="0.25">
      <c r="A602" s="52"/>
      <c r="F602" s="50"/>
    </row>
    <row r="603" spans="1:6" ht="15" x14ac:dyDescent="0.2">
      <c r="A603" s="51"/>
      <c r="B603" s="32"/>
      <c r="C603" s="32"/>
      <c r="D603" s="48"/>
      <c r="E603" s="48"/>
      <c r="F603" s="50"/>
    </row>
    <row r="604" spans="1:6" ht="15" x14ac:dyDescent="0.2">
      <c r="A604" s="51"/>
      <c r="B604" s="32"/>
      <c r="C604" s="32"/>
      <c r="D604" s="48"/>
      <c r="E604" s="48"/>
      <c r="F604" s="50"/>
    </row>
    <row r="605" spans="1:6" ht="15" x14ac:dyDescent="0.2">
      <c r="A605" s="51"/>
      <c r="B605" s="32"/>
      <c r="C605" s="32"/>
      <c r="D605" s="48"/>
      <c r="E605" s="48"/>
      <c r="F605" s="50"/>
    </row>
    <row r="606" spans="1:6" ht="15" x14ac:dyDescent="0.2">
      <c r="A606" s="51"/>
      <c r="B606" s="32"/>
      <c r="C606" s="32"/>
      <c r="D606" s="48"/>
      <c r="E606" s="48"/>
      <c r="F606" s="50"/>
    </row>
    <row r="607" spans="1:6" ht="15" x14ac:dyDescent="0.2">
      <c r="A607" s="51"/>
      <c r="B607" s="32"/>
      <c r="C607" s="32"/>
      <c r="D607" s="48"/>
      <c r="E607" s="48"/>
      <c r="F607" s="50"/>
    </row>
    <row r="608" spans="1:6" ht="15" x14ac:dyDescent="0.2">
      <c r="A608" s="51"/>
      <c r="B608" s="32"/>
      <c r="C608" s="32"/>
      <c r="D608" s="48"/>
      <c r="E608" s="48"/>
      <c r="F608" s="50"/>
    </row>
    <row r="609" spans="1:6" ht="15" x14ac:dyDescent="0.2">
      <c r="A609" s="51"/>
      <c r="B609" s="32"/>
      <c r="C609" s="32"/>
      <c r="D609" s="48"/>
      <c r="E609" s="48"/>
      <c r="F609" s="50"/>
    </row>
    <row r="610" spans="1:6" ht="15" x14ac:dyDescent="0.2">
      <c r="A610" s="51"/>
      <c r="B610" s="32"/>
      <c r="C610" s="32"/>
      <c r="D610" s="48"/>
      <c r="E610" s="48"/>
      <c r="F610" s="50"/>
    </row>
    <row r="611" spans="1:6" ht="15" x14ac:dyDescent="0.2">
      <c r="A611" s="51"/>
      <c r="B611" s="32"/>
      <c r="C611" s="32"/>
      <c r="D611" s="48"/>
      <c r="E611" s="48"/>
      <c r="F611" s="50"/>
    </row>
    <row r="612" spans="1:6" ht="15" x14ac:dyDescent="0.2">
      <c r="A612" s="51"/>
      <c r="B612" s="32"/>
      <c r="C612" s="32"/>
      <c r="D612" s="48"/>
      <c r="E612" s="48"/>
      <c r="F612" s="50"/>
    </row>
    <row r="613" spans="1:6" ht="15" x14ac:dyDescent="0.2">
      <c r="A613" s="51"/>
      <c r="B613" s="32"/>
      <c r="C613" s="32"/>
      <c r="D613" s="48"/>
      <c r="E613" s="48"/>
      <c r="F613" s="50"/>
    </row>
    <row r="614" spans="1:6" ht="15" x14ac:dyDescent="0.2">
      <c r="A614" s="51"/>
      <c r="B614" s="32"/>
      <c r="C614" s="32"/>
      <c r="D614" s="48"/>
      <c r="E614" s="48"/>
      <c r="F614" s="50"/>
    </row>
    <row r="615" spans="1:6" ht="15" x14ac:dyDescent="0.2">
      <c r="A615" s="51"/>
      <c r="B615" s="32"/>
      <c r="C615" s="32"/>
      <c r="D615" s="48"/>
      <c r="E615" s="48"/>
      <c r="F615" s="50"/>
    </row>
    <row r="616" spans="1:6" ht="15" x14ac:dyDescent="0.2">
      <c r="A616" s="51"/>
      <c r="B616" s="32"/>
      <c r="C616" s="32"/>
      <c r="D616" s="48"/>
      <c r="E616" s="48"/>
      <c r="F616" s="50"/>
    </row>
    <row r="617" spans="1:6" ht="15" x14ac:dyDescent="0.2">
      <c r="A617" s="51"/>
      <c r="B617" s="32"/>
      <c r="C617" s="32"/>
      <c r="D617" s="48"/>
      <c r="E617" s="48"/>
      <c r="F617" s="50"/>
    </row>
    <row r="618" spans="1:6" ht="15" x14ac:dyDescent="0.2">
      <c r="A618" s="51"/>
      <c r="B618" s="32"/>
      <c r="C618" s="32"/>
      <c r="D618" s="48"/>
      <c r="E618" s="48"/>
      <c r="F618" s="50"/>
    </row>
    <row r="619" spans="1:6" ht="15" x14ac:dyDescent="0.2">
      <c r="A619" s="51"/>
      <c r="B619" s="32"/>
      <c r="C619" s="32"/>
      <c r="D619" s="48"/>
      <c r="E619" s="48"/>
      <c r="F619" s="50"/>
    </row>
    <row r="620" spans="1:6" ht="15" x14ac:dyDescent="0.2">
      <c r="A620" s="51"/>
      <c r="B620" s="32"/>
      <c r="C620" s="32"/>
      <c r="D620" s="48"/>
      <c r="E620" s="48"/>
      <c r="F620" s="50"/>
    </row>
    <row r="621" spans="1:6" ht="15" x14ac:dyDescent="0.2">
      <c r="A621" s="51"/>
      <c r="B621" s="32"/>
      <c r="C621" s="32"/>
      <c r="D621" s="48"/>
      <c r="E621" s="48"/>
      <c r="F621" s="50"/>
    </row>
    <row r="622" spans="1:6" ht="15" x14ac:dyDescent="0.2">
      <c r="A622" s="51"/>
      <c r="B622" s="32"/>
      <c r="C622" s="32"/>
      <c r="D622" s="48"/>
      <c r="E622" s="48"/>
      <c r="F622" s="50"/>
    </row>
    <row r="623" spans="1:6" ht="15" x14ac:dyDescent="0.2">
      <c r="A623" s="51"/>
      <c r="B623" s="32"/>
      <c r="C623" s="32"/>
      <c r="D623" s="48"/>
      <c r="E623" s="48"/>
      <c r="F623" s="50"/>
    </row>
    <row r="624" spans="1:6" ht="15" x14ac:dyDescent="0.2">
      <c r="A624" s="51"/>
      <c r="B624" s="32"/>
      <c r="C624" s="32"/>
      <c r="D624" s="48"/>
      <c r="E624" s="48"/>
      <c r="F624" s="50"/>
    </row>
    <row r="625" spans="1:6" ht="15" x14ac:dyDescent="0.2">
      <c r="A625" s="51"/>
      <c r="B625" s="32"/>
      <c r="C625" s="32"/>
      <c r="D625" s="48"/>
      <c r="E625" s="48"/>
      <c r="F625" s="50"/>
    </row>
    <row r="626" spans="1:6" ht="15" x14ac:dyDescent="0.2">
      <c r="A626" s="51"/>
      <c r="B626" s="32"/>
      <c r="C626" s="32"/>
      <c r="D626" s="48"/>
      <c r="E626" s="48"/>
      <c r="F626" s="50"/>
    </row>
    <row r="627" spans="1:6" ht="15" x14ac:dyDescent="0.2">
      <c r="A627" s="51"/>
      <c r="B627" s="32"/>
      <c r="C627" s="32"/>
      <c r="D627" s="48"/>
      <c r="E627" s="48"/>
      <c r="F627" s="50"/>
    </row>
    <row r="628" spans="1:6" ht="15" x14ac:dyDescent="0.2">
      <c r="A628" s="51"/>
      <c r="B628" s="32"/>
      <c r="C628" s="32"/>
      <c r="D628" s="48"/>
      <c r="E628" s="48"/>
      <c r="F628" s="50"/>
    </row>
    <row r="629" spans="1:6" ht="15" x14ac:dyDescent="0.2">
      <c r="A629" s="51"/>
      <c r="B629" s="32"/>
      <c r="C629" s="32"/>
      <c r="D629" s="48"/>
      <c r="E629" s="48"/>
      <c r="F629" s="50"/>
    </row>
    <row r="630" spans="1:6" ht="15" x14ac:dyDescent="0.2">
      <c r="A630" s="51"/>
      <c r="B630" s="32"/>
      <c r="C630" s="32"/>
      <c r="D630" s="48"/>
      <c r="E630" s="48"/>
      <c r="F630" s="50"/>
    </row>
    <row r="631" spans="1:6" ht="15" x14ac:dyDescent="0.2">
      <c r="A631" s="51"/>
      <c r="B631" s="32"/>
      <c r="C631" s="32"/>
      <c r="D631" s="48"/>
      <c r="E631" s="48"/>
      <c r="F631" s="50"/>
    </row>
    <row r="632" spans="1:6" ht="15" x14ac:dyDescent="0.2">
      <c r="A632" s="51"/>
      <c r="B632" s="32"/>
      <c r="C632" s="32"/>
      <c r="D632" s="48"/>
      <c r="E632" s="48"/>
      <c r="F632" s="50"/>
    </row>
    <row r="633" spans="1:6" ht="15" x14ac:dyDescent="0.2">
      <c r="A633" s="51"/>
      <c r="B633" s="32"/>
      <c r="C633" s="32"/>
      <c r="D633" s="48"/>
      <c r="E633" s="48"/>
      <c r="F633" s="50"/>
    </row>
    <row r="634" spans="1:6" ht="15" x14ac:dyDescent="0.2">
      <c r="A634" s="51"/>
      <c r="B634" s="32"/>
      <c r="C634" s="32"/>
      <c r="D634" s="48"/>
      <c r="E634" s="48"/>
      <c r="F634" s="50"/>
    </row>
    <row r="635" spans="1:6" ht="15" x14ac:dyDescent="0.2">
      <c r="A635" s="51"/>
      <c r="B635" s="32"/>
      <c r="C635" s="32"/>
      <c r="D635" s="48"/>
      <c r="E635" s="48"/>
      <c r="F635" s="50"/>
    </row>
    <row r="636" spans="1:6" ht="15" x14ac:dyDescent="0.2">
      <c r="A636" s="51"/>
      <c r="B636" s="32"/>
      <c r="C636" s="32"/>
      <c r="D636" s="48"/>
      <c r="E636" s="48"/>
      <c r="F636" s="50"/>
    </row>
    <row r="637" spans="1:6" ht="15" x14ac:dyDescent="0.2">
      <c r="A637" s="51"/>
      <c r="B637" s="32"/>
      <c r="C637" s="32"/>
      <c r="D637" s="48"/>
      <c r="E637" s="48"/>
      <c r="F637" s="50"/>
    </row>
    <row r="638" spans="1:6" ht="15" x14ac:dyDescent="0.2">
      <c r="A638" s="51"/>
      <c r="B638" s="32"/>
      <c r="C638" s="32"/>
      <c r="D638" s="48"/>
      <c r="E638" s="48"/>
      <c r="F638" s="50"/>
    </row>
    <row r="639" spans="1:6" ht="15" x14ac:dyDescent="0.2">
      <c r="A639" s="51"/>
      <c r="B639" s="32"/>
      <c r="C639" s="32"/>
      <c r="D639" s="48"/>
      <c r="E639" s="48"/>
      <c r="F639" s="50"/>
    </row>
    <row r="640" spans="1:6" ht="15" x14ac:dyDescent="0.2">
      <c r="A640" s="51"/>
      <c r="B640" s="32"/>
      <c r="C640" s="32"/>
      <c r="D640" s="48"/>
      <c r="E640" s="48"/>
      <c r="F640" s="50"/>
    </row>
    <row r="641" spans="1:6" ht="15" x14ac:dyDescent="0.2">
      <c r="A641" s="51"/>
      <c r="B641" s="32"/>
      <c r="C641" s="32"/>
      <c r="D641" s="48"/>
      <c r="E641" s="48"/>
      <c r="F641" s="50"/>
    </row>
    <row r="642" spans="1:6" ht="15" x14ac:dyDescent="0.2">
      <c r="A642" s="51"/>
      <c r="B642" s="32"/>
      <c r="C642" s="32"/>
      <c r="D642" s="48"/>
      <c r="E642" s="48"/>
      <c r="F642" s="50"/>
    </row>
    <row r="643" spans="1:6" ht="15" x14ac:dyDescent="0.2">
      <c r="A643" s="51"/>
      <c r="B643" s="32"/>
      <c r="C643" s="32"/>
      <c r="D643" s="48"/>
      <c r="E643" s="48"/>
      <c r="F643" s="50"/>
    </row>
    <row r="644" spans="1:6" ht="15" x14ac:dyDescent="0.2">
      <c r="A644" s="51"/>
      <c r="B644" s="32"/>
      <c r="C644" s="32"/>
      <c r="D644" s="48"/>
      <c r="E644" s="48"/>
      <c r="F644" s="50"/>
    </row>
    <row r="645" spans="1:6" ht="15" x14ac:dyDescent="0.2">
      <c r="A645" s="51"/>
      <c r="B645" s="32"/>
      <c r="C645" s="32"/>
      <c r="D645" s="48"/>
      <c r="E645" s="48"/>
      <c r="F645" s="50"/>
    </row>
    <row r="646" spans="1:6" ht="15" x14ac:dyDescent="0.2">
      <c r="A646" s="51"/>
      <c r="B646" s="32"/>
      <c r="C646" s="32"/>
      <c r="D646" s="48"/>
      <c r="E646" s="48"/>
      <c r="F646" s="50"/>
    </row>
    <row r="647" spans="1:6" ht="15" x14ac:dyDescent="0.2">
      <c r="A647" s="51"/>
      <c r="B647" s="32"/>
      <c r="C647" s="32"/>
      <c r="D647" s="48"/>
      <c r="E647" s="48"/>
      <c r="F647" s="50"/>
    </row>
    <row r="648" spans="1:6" ht="15" x14ac:dyDescent="0.2">
      <c r="A648" s="51"/>
      <c r="B648" s="32"/>
      <c r="C648" s="32"/>
      <c r="D648" s="48"/>
      <c r="E648" s="48"/>
      <c r="F648" s="50"/>
    </row>
    <row r="649" spans="1:6" ht="15" x14ac:dyDescent="0.2">
      <c r="A649" s="51"/>
      <c r="B649" s="32"/>
      <c r="C649" s="32"/>
      <c r="D649" s="48"/>
      <c r="E649" s="48"/>
      <c r="F649" s="50"/>
    </row>
    <row r="650" spans="1:6" ht="15" x14ac:dyDescent="0.2">
      <c r="A650" s="51"/>
      <c r="B650" s="32"/>
      <c r="C650" s="32"/>
      <c r="D650" s="48"/>
      <c r="E650" s="48"/>
      <c r="F650" s="50"/>
    </row>
    <row r="651" spans="1:6" ht="15" x14ac:dyDescent="0.2">
      <c r="A651" s="51"/>
      <c r="B651" s="32"/>
      <c r="C651" s="32"/>
      <c r="D651" s="48"/>
      <c r="E651" s="48"/>
      <c r="F651" s="50"/>
    </row>
    <row r="652" spans="1:6" ht="15" x14ac:dyDescent="0.2">
      <c r="A652" s="51"/>
      <c r="B652" s="32"/>
      <c r="C652" s="32"/>
      <c r="D652" s="48"/>
      <c r="E652" s="48"/>
      <c r="F652" s="50"/>
    </row>
    <row r="653" spans="1:6" ht="15" x14ac:dyDescent="0.2">
      <c r="A653" s="51"/>
      <c r="B653" s="32"/>
      <c r="C653" s="32"/>
      <c r="D653" s="48"/>
      <c r="E653" s="48"/>
      <c r="F653" s="50"/>
    </row>
    <row r="654" spans="1:6" ht="15" x14ac:dyDescent="0.2">
      <c r="A654" s="51"/>
      <c r="B654" s="32"/>
      <c r="C654" s="32"/>
      <c r="D654" s="48"/>
      <c r="E654" s="48"/>
      <c r="F654" s="50"/>
    </row>
    <row r="655" spans="1:6" ht="15" x14ac:dyDescent="0.2">
      <c r="A655" s="51"/>
      <c r="B655" s="32"/>
      <c r="C655" s="32"/>
      <c r="D655" s="48"/>
      <c r="E655" s="48"/>
      <c r="F655" s="50"/>
    </row>
    <row r="656" spans="1:6" ht="15" x14ac:dyDescent="0.2">
      <c r="A656" s="51"/>
      <c r="B656" s="32"/>
      <c r="C656" s="32"/>
      <c r="D656" s="48"/>
      <c r="E656" s="48"/>
      <c r="F656" s="50"/>
    </row>
    <row r="657" spans="1:6" ht="15" x14ac:dyDescent="0.2">
      <c r="A657" s="51"/>
      <c r="B657" s="32"/>
      <c r="C657" s="32"/>
      <c r="D657" s="48"/>
      <c r="E657" s="48"/>
      <c r="F657" s="50"/>
    </row>
    <row r="658" spans="1:6" ht="15" x14ac:dyDescent="0.2">
      <c r="A658" s="51"/>
      <c r="B658" s="32"/>
      <c r="C658" s="32"/>
      <c r="D658" s="48"/>
      <c r="E658" s="48"/>
      <c r="F658" s="50"/>
    </row>
    <row r="659" spans="1:6" ht="15" x14ac:dyDescent="0.2">
      <c r="A659" s="51"/>
      <c r="B659" s="32"/>
      <c r="C659" s="32"/>
      <c r="D659" s="48"/>
      <c r="E659" s="48"/>
      <c r="F659" s="50"/>
    </row>
    <row r="660" spans="1:6" ht="15" x14ac:dyDescent="0.2">
      <c r="A660" s="51"/>
      <c r="B660" s="32"/>
      <c r="C660" s="32"/>
      <c r="D660" s="48"/>
      <c r="E660" s="48"/>
      <c r="F660" s="50"/>
    </row>
    <row r="661" spans="1:6" ht="15" x14ac:dyDescent="0.2">
      <c r="A661" s="51"/>
      <c r="B661" s="32"/>
      <c r="C661" s="32"/>
      <c r="D661" s="48"/>
      <c r="E661" s="48"/>
      <c r="F661" s="50"/>
    </row>
    <row r="662" spans="1:6" ht="15" x14ac:dyDescent="0.2">
      <c r="A662" s="51"/>
      <c r="B662" s="32"/>
      <c r="C662" s="32"/>
      <c r="D662" s="48"/>
      <c r="E662" s="48"/>
      <c r="F662" s="50"/>
    </row>
    <row r="663" spans="1:6" ht="15" x14ac:dyDescent="0.2">
      <c r="A663" s="51"/>
      <c r="B663" s="32"/>
      <c r="C663" s="32"/>
      <c r="D663" s="48"/>
      <c r="E663" s="48"/>
      <c r="F663" s="50"/>
    </row>
    <row r="664" spans="1:6" ht="15" x14ac:dyDescent="0.2">
      <c r="A664" s="51"/>
      <c r="B664" s="32"/>
      <c r="C664" s="32"/>
      <c r="D664" s="48"/>
      <c r="E664" s="48"/>
      <c r="F664" s="50"/>
    </row>
    <row r="665" spans="1:6" ht="15" x14ac:dyDescent="0.2">
      <c r="A665" s="51"/>
      <c r="B665" s="32"/>
      <c r="C665" s="32"/>
      <c r="D665" s="48"/>
      <c r="E665" s="48"/>
      <c r="F665" s="50"/>
    </row>
    <row r="666" spans="1:6" ht="15" x14ac:dyDescent="0.2">
      <c r="A666" s="51"/>
      <c r="B666" s="32"/>
      <c r="C666" s="32"/>
      <c r="D666" s="48"/>
      <c r="E666" s="48"/>
      <c r="F666" s="50"/>
    </row>
    <row r="667" spans="1:6" ht="15" x14ac:dyDescent="0.2">
      <c r="A667" s="51"/>
      <c r="B667" s="32"/>
      <c r="C667" s="32"/>
      <c r="D667" s="48"/>
      <c r="E667" s="48"/>
      <c r="F667" s="50"/>
    </row>
    <row r="668" spans="1:6" ht="15" x14ac:dyDescent="0.2">
      <c r="A668" s="51"/>
      <c r="B668" s="32"/>
      <c r="C668" s="32"/>
      <c r="D668" s="48"/>
      <c r="E668" s="48"/>
      <c r="F668" s="50"/>
    </row>
    <row r="669" spans="1:6" ht="15" x14ac:dyDescent="0.2">
      <c r="A669" s="51"/>
      <c r="B669" s="32"/>
      <c r="C669" s="32"/>
      <c r="D669" s="48"/>
      <c r="E669" s="48"/>
      <c r="F669" s="50"/>
    </row>
    <row r="670" spans="1:6" ht="15" x14ac:dyDescent="0.2">
      <c r="A670" s="51"/>
      <c r="B670" s="32"/>
      <c r="C670" s="32"/>
      <c r="D670" s="48"/>
      <c r="E670" s="48"/>
      <c r="F670" s="50"/>
    </row>
    <row r="671" spans="1:6" ht="15" x14ac:dyDescent="0.2">
      <c r="A671" s="51"/>
      <c r="B671" s="32"/>
      <c r="C671" s="32"/>
      <c r="D671" s="48"/>
      <c r="E671" s="48"/>
      <c r="F671" s="50"/>
    </row>
    <row r="672" spans="1:6" ht="15" x14ac:dyDescent="0.2">
      <c r="A672" s="51"/>
      <c r="B672" s="32"/>
      <c r="C672" s="32"/>
      <c r="D672" s="48"/>
      <c r="E672" s="48"/>
      <c r="F672" s="50"/>
    </row>
    <row r="673" spans="1:6" ht="15" x14ac:dyDescent="0.2">
      <c r="A673" s="51"/>
      <c r="B673" s="32"/>
      <c r="C673" s="32"/>
      <c r="D673" s="48"/>
      <c r="E673" s="48"/>
      <c r="F673" s="50"/>
    </row>
    <row r="674" spans="1:6" ht="15" x14ac:dyDescent="0.2">
      <c r="A674" s="51"/>
      <c r="B674" s="32"/>
      <c r="C674" s="32"/>
      <c r="D674" s="48"/>
      <c r="E674" s="48"/>
      <c r="F674" s="50"/>
    </row>
    <row r="675" spans="1:6" ht="15" x14ac:dyDescent="0.2">
      <c r="A675" s="51"/>
      <c r="B675" s="32"/>
      <c r="C675" s="32"/>
      <c r="D675" s="48"/>
      <c r="E675" s="48"/>
      <c r="F675" s="50"/>
    </row>
    <row r="676" spans="1:6" ht="15" x14ac:dyDescent="0.2">
      <c r="A676" s="51"/>
      <c r="B676" s="32"/>
      <c r="C676" s="32"/>
      <c r="D676" s="48"/>
      <c r="E676" s="48"/>
      <c r="F676" s="50"/>
    </row>
    <row r="677" spans="1:6" ht="15" x14ac:dyDescent="0.2">
      <c r="A677" s="51"/>
      <c r="B677" s="32"/>
      <c r="C677" s="32"/>
      <c r="D677" s="48"/>
      <c r="E677" s="48"/>
      <c r="F677" s="50"/>
    </row>
    <row r="678" spans="1:6" ht="15" x14ac:dyDescent="0.2">
      <c r="A678" s="51"/>
      <c r="B678" s="32"/>
      <c r="C678" s="32"/>
      <c r="D678" s="48"/>
      <c r="E678" s="48"/>
      <c r="F678" s="50"/>
    </row>
    <row r="679" spans="1:6" ht="15" x14ac:dyDescent="0.2">
      <c r="A679" s="51"/>
      <c r="B679" s="32"/>
      <c r="C679" s="32"/>
      <c r="D679" s="48"/>
      <c r="E679" s="48"/>
      <c r="F679" s="50"/>
    </row>
    <row r="680" spans="1:6" ht="15" x14ac:dyDescent="0.2">
      <c r="A680" s="51"/>
      <c r="B680" s="32"/>
      <c r="C680" s="32"/>
      <c r="D680" s="48"/>
      <c r="E680" s="48"/>
      <c r="F680" s="50"/>
    </row>
    <row r="681" spans="1:6" ht="15" x14ac:dyDescent="0.2">
      <c r="A681" s="51"/>
      <c r="B681" s="32"/>
      <c r="C681" s="32"/>
      <c r="D681" s="48"/>
      <c r="E681" s="48"/>
      <c r="F681" s="50"/>
    </row>
    <row r="682" spans="1:6" ht="15" x14ac:dyDescent="0.2">
      <c r="A682" s="51"/>
      <c r="B682" s="32"/>
      <c r="C682" s="32"/>
      <c r="D682" s="48"/>
      <c r="E682" s="48"/>
      <c r="F682" s="50"/>
    </row>
    <row r="683" spans="1:6" ht="15" x14ac:dyDescent="0.2">
      <c r="A683" s="51"/>
      <c r="B683" s="32"/>
      <c r="C683" s="32"/>
      <c r="D683" s="48"/>
      <c r="E683" s="48"/>
      <c r="F683" s="50"/>
    </row>
    <row r="684" spans="1:6" ht="15" x14ac:dyDescent="0.2">
      <c r="A684" s="51"/>
      <c r="B684" s="32"/>
      <c r="C684" s="32"/>
      <c r="D684" s="48"/>
      <c r="E684" s="48"/>
      <c r="F684" s="50"/>
    </row>
    <row r="685" spans="1:6" ht="15" x14ac:dyDescent="0.2">
      <c r="A685" s="51"/>
      <c r="B685" s="32"/>
      <c r="C685" s="32"/>
      <c r="D685" s="48"/>
      <c r="E685" s="48"/>
      <c r="F685" s="50"/>
    </row>
    <row r="686" spans="1:6" ht="15" x14ac:dyDescent="0.2">
      <c r="A686" s="51"/>
      <c r="B686" s="32"/>
      <c r="C686" s="32"/>
      <c r="D686" s="48"/>
      <c r="E686" s="48"/>
      <c r="F686" s="50"/>
    </row>
    <row r="687" spans="1:6" ht="15" x14ac:dyDescent="0.2">
      <c r="A687" s="51"/>
      <c r="B687" s="32"/>
      <c r="C687" s="32"/>
      <c r="D687" s="48"/>
      <c r="E687" s="48"/>
      <c r="F687" s="50"/>
    </row>
    <row r="688" spans="1:6" ht="15" x14ac:dyDescent="0.2">
      <c r="A688" s="51"/>
      <c r="B688" s="32"/>
      <c r="C688" s="32"/>
      <c r="D688" s="48"/>
      <c r="E688" s="48"/>
      <c r="F688" s="50"/>
    </row>
    <row r="689" spans="1:6" ht="15" x14ac:dyDescent="0.2">
      <c r="A689" s="51"/>
      <c r="B689" s="32"/>
      <c r="C689" s="32"/>
      <c r="D689" s="48"/>
      <c r="E689" s="48"/>
      <c r="F689" s="50"/>
    </row>
    <row r="690" spans="1:6" ht="15" x14ac:dyDescent="0.2">
      <c r="A690" s="51"/>
      <c r="B690" s="32"/>
      <c r="C690" s="32"/>
      <c r="D690" s="48"/>
      <c r="E690" s="48"/>
      <c r="F690" s="50"/>
    </row>
    <row r="691" spans="1:6" ht="15" x14ac:dyDescent="0.2">
      <c r="A691" s="51"/>
      <c r="B691" s="32"/>
      <c r="C691" s="32"/>
      <c r="D691" s="48"/>
      <c r="E691" s="48"/>
      <c r="F691" s="50"/>
    </row>
    <row r="692" spans="1:6" ht="15" x14ac:dyDescent="0.2">
      <c r="A692" s="51"/>
      <c r="B692" s="32"/>
      <c r="C692" s="32"/>
      <c r="D692" s="48"/>
      <c r="E692" s="48"/>
      <c r="F692" s="50"/>
    </row>
    <row r="693" spans="1:6" ht="15" x14ac:dyDescent="0.2">
      <c r="A693" s="51"/>
      <c r="B693" s="32"/>
      <c r="C693" s="32"/>
      <c r="D693" s="48"/>
      <c r="E693" s="48"/>
      <c r="F693" s="50"/>
    </row>
    <row r="694" spans="1:6" ht="15" x14ac:dyDescent="0.2">
      <c r="A694" s="51"/>
      <c r="B694" s="32"/>
      <c r="C694" s="32"/>
      <c r="D694" s="48"/>
      <c r="E694" s="48"/>
      <c r="F694" s="50"/>
    </row>
    <row r="695" spans="1:6" ht="15" x14ac:dyDescent="0.2">
      <c r="A695" s="51"/>
      <c r="B695" s="32"/>
      <c r="C695" s="32"/>
      <c r="D695" s="48"/>
      <c r="E695" s="48"/>
      <c r="F695" s="50"/>
    </row>
    <row r="696" spans="1:6" ht="15" x14ac:dyDescent="0.2">
      <c r="A696" s="51"/>
      <c r="B696" s="32"/>
      <c r="C696" s="32"/>
      <c r="D696" s="48"/>
      <c r="E696" s="48"/>
      <c r="F696" s="50"/>
    </row>
    <row r="697" spans="1:6" ht="15" x14ac:dyDescent="0.2">
      <c r="A697" s="51"/>
      <c r="B697" s="32"/>
      <c r="C697" s="32"/>
      <c r="D697" s="48"/>
      <c r="E697" s="48"/>
      <c r="F697" s="50"/>
    </row>
    <row r="698" spans="1:6" ht="15" x14ac:dyDescent="0.2">
      <c r="A698" s="51"/>
      <c r="B698" s="32"/>
      <c r="C698" s="32"/>
      <c r="D698" s="48"/>
      <c r="E698" s="48"/>
      <c r="F698" s="50"/>
    </row>
    <row r="699" spans="1:6" ht="15" x14ac:dyDescent="0.2">
      <c r="A699" s="51"/>
      <c r="B699" s="32"/>
      <c r="C699" s="32"/>
      <c r="D699" s="48"/>
      <c r="E699" s="48"/>
      <c r="F699" s="50"/>
    </row>
    <row r="700" spans="1:6" ht="15" x14ac:dyDescent="0.2">
      <c r="A700" s="51"/>
      <c r="B700" s="32"/>
      <c r="C700" s="32"/>
      <c r="D700" s="48"/>
      <c r="E700" s="48"/>
      <c r="F700" s="50"/>
    </row>
    <row r="701" spans="1:6" ht="15" x14ac:dyDescent="0.2">
      <c r="A701" s="51"/>
      <c r="B701" s="32"/>
      <c r="C701" s="32"/>
      <c r="D701" s="48"/>
      <c r="E701" s="48"/>
      <c r="F701" s="50"/>
    </row>
    <row r="702" spans="1:6" ht="15" x14ac:dyDescent="0.2">
      <c r="A702" s="51"/>
      <c r="B702" s="32"/>
      <c r="C702" s="32"/>
      <c r="D702" s="48"/>
      <c r="E702" s="48"/>
      <c r="F702" s="50"/>
    </row>
    <row r="703" spans="1:6" ht="15" x14ac:dyDescent="0.2">
      <c r="A703" s="51"/>
      <c r="B703" s="32"/>
      <c r="C703" s="32"/>
      <c r="D703" s="48"/>
      <c r="E703" s="48"/>
      <c r="F703" s="50"/>
    </row>
    <row r="704" spans="1:6" ht="15" x14ac:dyDescent="0.2">
      <c r="A704" s="51"/>
      <c r="B704" s="32"/>
      <c r="C704" s="32"/>
      <c r="D704" s="48"/>
      <c r="E704" s="48"/>
      <c r="F704" s="50"/>
    </row>
    <row r="705" spans="1:6" ht="15" x14ac:dyDescent="0.2">
      <c r="A705" s="51"/>
      <c r="B705" s="32"/>
      <c r="C705" s="32"/>
      <c r="D705" s="48"/>
      <c r="E705" s="48"/>
      <c r="F705" s="50"/>
    </row>
    <row r="706" spans="1:6" ht="15" x14ac:dyDescent="0.2">
      <c r="A706" s="51"/>
      <c r="B706" s="32"/>
      <c r="C706" s="32"/>
      <c r="D706" s="48"/>
      <c r="E706" s="48"/>
      <c r="F706" s="50"/>
    </row>
    <row r="707" spans="1:6" ht="15" x14ac:dyDescent="0.2">
      <c r="A707" s="51"/>
      <c r="B707" s="32"/>
      <c r="C707" s="32"/>
      <c r="D707" s="48"/>
      <c r="E707" s="48"/>
      <c r="F707" s="50"/>
    </row>
    <row r="708" spans="1:6" ht="15" x14ac:dyDescent="0.2">
      <c r="A708" s="51"/>
      <c r="B708" s="32"/>
      <c r="C708" s="32"/>
      <c r="D708" s="48"/>
      <c r="E708" s="48"/>
      <c r="F708" s="50"/>
    </row>
    <row r="709" spans="1:6" ht="15" x14ac:dyDescent="0.2">
      <c r="A709" s="51"/>
      <c r="B709" s="32"/>
      <c r="C709" s="32"/>
      <c r="D709" s="48"/>
      <c r="E709" s="48"/>
      <c r="F709" s="50"/>
    </row>
    <row r="710" spans="1:6" ht="15" x14ac:dyDescent="0.2">
      <c r="A710" s="51"/>
      <c r="B710" s="32"/>
      <c r="C710" s="32"/>
      <c r="D710" s="48"/>
      <c r="E710" s="48"/>
      <c r="F710" s="50"/>
    </row>
    <row r="711" spans="1:6" ht="15" x14ac:dyDescent="0.2">
      <c r="A711" s="51"/>
      <c r="B711" s="32"/>
      <c r="C711" s="32"/>
      <c r="D711" s="48"/>
      <c r="E711" s="48"/>
      <c r="F711" s="50"/>
    </row>
    <row r="712" spans="1:6" ht="15" x14ac:dyDescent="0.2">
      <c r="A712" s="51"/>
      <c r="B712" s="32"/>
      <c r="C712" s="32"/>
      <c r="D712" s="48"/>
      <c r="E712" s="48"/>
      <c r="F712" s="50"/>
    </row>
    <row r="713" spans="1:6" ht="15" x14ac:dyDescent="0.2">
      <c r="A713" s="51"/>
      <c r="B713" s="32"/>
      <c r="C713" s="32"/>
      <c r="D713" s="48"/>
      <c r="E713" s="48"/>
      <c r="F713" s="50"/>
    </row>
    <row r="714" spans="1:6" ht="15" x14ac:dyDescent="0.2">
      <c r="A714" s="51"/>
      <c r="B714" s="32"/>
      <c r="C714" s="32"/>
      <c r="D714" s="48"/>
      <c r="E714" s="48"/>
      <c r="F714" s="50"/>
    </row>
    <row r="715" spans="1:6" ht="15" x14ac:dyDescent="0.2">
      <c r="A715" s="51"/>
      <c r="B715" s="32"/>
      <c r="C715" s="32"/>
      <c r="D715" s="48"/>
      <c r="E715" s="48"/>
      <c r="F715" s="50"/>
    </row>
    <row r="716" spans="1:6" ht="15" x14ac:dyDescent="0.2">
      <c r="A716" s="51"/>
      <c r="B716" s="32"/>
      <c r="C716" s="32"/>
      <c r="D716" s="48"/>
      <c r="E716" s="48"/>
      <c r="F716" s="50"/>
    </row>
    <row r="717" spans="1:6" ht="15" x14ac:dyDescent="0.2">
      <c r="A717" s="51"/>
      <c r="B717" s="32"/>
      <c r="C717" s="32"/>
      <c r="D717" s="48"/>
      <c r="E717" s="48"/>
      <c r="F717" s="50"/>
    </row>
    <row r="718" spans="1:6" ht="15" x14ac:dyDescent="0.2">
      <c r="A718" s="51"/>
      <c r="B718" s="32"/>
      <c r="C718" s="32"/>
      <c r="D718" s="48"/>
      <c r="E718" s="48"/>
      <c r="F718" s="50"/>
    </row>
    <row r="719" spans="1:6" ht="15" x14ac:dyDescent="0.2">
      <c r="A719" s="51"/>
      <c r="B719" s="32"/>
      <c r="C719" s="32"/>
      <c r="D719" s="48"/>
      <c r="E719" s="48"/>
      <c r="F719" s="50"/>
    </row>
    <row r="720" spans="1:6" ht="15" x14ac:dyDescent="0.2">
      <c r="A720" s="51"/>
      <c r="B720" s="32"/>
      <c r="C720" s="32"/>
      <c r="D720" s="48"/>
      <c r="E720" s="48"/>
      <c r="F720" s="50"/>
    </row>
    <row r="721" spans="1:6" ht="15" x14ac:dyDescent="0.2">
      <c r="A721" s="51"/>
      <c r="B721" s="32"/>
      <c r="C721" s="32"/>
      <c r="D721" s="48"/>
      <c r="E721" s="48"/>
      <c r="F721" s="50"/>
    </row>
    <row r="722" spans="1:6" ht="15" x14ac:dyDescent="0.2">
      <c r="A722" s="51"/>
      <c r="B722" s="32"/>
      <c r="C722" s="32"/>
      <c r="D722" s="48"/>
      <c r="E722" s="48"/>
      <c r="F722" s="50"/>
    </row>
    <row r="723" spans="1:6" ht="15" x14ac:dyDescent="0.2">
      <c r="A723" s="51"/>
      <c r="B723" s="32"/>
      <c r="C723" s="32"/>
      <c r="D723" s="48"/>
      <c r="E723" s="48"/>
      <c r="F723" s="50"/>
    </row>
    <row r="724" spans="1:6" ht="15" x14ac:dyDescent="0.2">
      <c r="A724" s="51"/>
      <c r="B724" s="32"/>
      <c r="C724" s="32"/>
      <c r="D724" s="48"/>
      <c r="E724" s="48"/>
      <c r="F724" s="50"/>
    </row>
    <row r="725" spans="1:6" ht="15" x14ac:dyDescent="0.2">
      <c r="A725" s="51"/>
      <c r="B725" s="32"/>
      <c r="C725" s="32"/>
      <c r="D725" s="48"/>
      <c r="E725" s="48"/>
      <c r="F725" s="50"/>
    </row>
    <row r="726" spans="1:6" ht="15" x14ac:dyDescent="0.2">
      <c r="A726" s="51"/>
      <c r="B726" s="32"/>
      <c r="C726" s="32"/>
      <c r="D726" s="48"/>
      <c r="E726" s="48"/>
      <c r="F726" s="50"/>
    </row>
    <row r="727" spans="1:6" ht="15" x14ac:dyDescent="0.2">
      <c r="A727" s="51"/>
      <c r="B727" s="32"/>
      <c r="C727" s="32"/>
      <c r="D727" s="48"/>
      <c r="E727" s="48"/>
      <c r="F727" s="50"/>
    </row>
    <row r="728" spans="1:6" ht="15" x14ac:dyDescent="0.2">
      <c r="A728" s="51"/>
      <c r="B728" s="32"/>
      <c r="C728" s="32"/>
      <c r="D728" s="48"/>
      <c r="E728" s="48"/>
      <c r="F728" s="50"/>
    </row>
    <row r="729" spans="1:6" ht="15" x14ac:dyDescent="0.2">
      <c r="A729" s="51"/>
      <c r="B729" s="32"/>
      <c r="C729" s="32"/>
      <c r="D729" s="48"/>
      <c r="E729" s="48"/>
      <c r="F729" s="50"/>
    </row>
    <row r="730" spans="1:6" ht="15" x14ac:dyDescent="0.2">
      <c r="A730" s="51"/>
      <c r="B730" s="32"/>
      <c r="C730" s="32"/>
      <c r="D730" s="48"/>
      <c r="E730" s="48"/>
      <c r="F730" s="50"/>
    </row>
    <row r="731" spans="1:6" ht="15" x14ac:dyDescent="0.2">
      <c r="A731" s="51"/>
      <c r="B731" s="32"/>
      <c r="C731" s="32"/>
      <c r="D731" s="48"/>
      <c r="E731" s="48"/>
      <c r="F731" s="50"/>
    </row>
    <row r="732" spans="1:6" ht="15" x14ac:dyDescent="0.2">
      <c r="A732" s="51"/>
      <c r="B732" s="32"/>
      <c r="C732" s="32"/>
      <c r="D732" s="48"/>
      <c r="E732" s="48"/>
      <c r="F732" s="50"/>
    </row>
    <row r="733" spans="1:6" ht="15" x14ac:dyDescent="0.2">
      <c r="A733" s="51"/>
      <c r="B733" s="32"/>
      <c r="C733" s="32"/>
      <c r="D733" s="48"/>
      <c r="E733" s="48"/>
      <c r="F733" s="50"/>
    </row>
    <row r="734" spans="1:6" ht="15" x14ac:dyDescent="0.2">
      <c r="A734" s="51"/>
      <c r="B734" s="32"/>
      <c r="C734" s="32"/>
      <c r="D734" s="48"/>
      <c r="E734" s="48"/>
      <c r="F734" s="50"/>
    </row>
    <row r="735" spans="1:6" ht="15" x14ac:dyDescent="0.2">
      <c r="A735" s="51"/>
      <c r="B735" s="32"/>
      <c r="C735" s="32"/>
      <c r="D735" s="48"/>
      <c r="E735" s="48"/>
      <c r="F735" s="50"/>
    </row>
    <row r="736" spans="1:6" ht="15" x14ac:dyDescent="0.2">
      <c r="A736" s="51"/>
      <c r="B736" s="32"/>
      <c r="C736" s="32"/>
      <c r="D736" s="48"/>
      <c r="E736" s="48"/>
      <c r="F736" s="50"/>
    </row>
    <row r="737" spans="1:6" ht="15" x14ac:dyDescent="0.2">
      <c r="A737" s="51"/>
      <c r="B737" s="32"/>
      <c r="C737" s="32"/>
      <c r="D737" s="48"/>
      <c r="E737" s="48"/>
      <c r="F737" s="50"/>
    </row>
    <row r="738" spans="1:6" ht="15" x14ac:dyDescent="0.2">
      <c r="A738" s="51"/>
      <c r="B738" s="32"/>
      <c r="C738" s="32"/>
      <c r="D738" s="48"/>
      <c r="E738" s="48"/>
      <c r="F738" s="50"/>
    </row>
    <row r="739" spans="1:6" ht="15" x14ac:dyDescent="0.2">
      <c r="A739" s="51"/>
      <c r="B739" s="32"/>
      <c r="C739" s="32"/>
      <c r="D739" s="48"/>
      <c r="E739" s="48"/>
      <c r="F739" s="50"/>
    </row>
    <row r="740" spans="1:6" ht="15" x14ac:dyDescent="0.2">
      <c r="A740" s="51"/>
      <c r="B740" s="32"/>
      <c r="C740" s="32"/>
      <c r="D740" s="48"/>
      <c r="E740" s="48"/>
      <c r="F740" s="50"/>
    </row>
    <row r="741" spans="1:6" ht="15" x14ac:dyDescent="0.2">
      <c r="A741" s="51"/>
      <c r="B741" s="32"/>
      <c r="C741" s="32"/>
      <c r="D741" s="48"/>
      <c r="E741" s="48"/>
      <c r="F741" s="50"/>
    </row>
    <row r="742" spans="1:6" ht="15" x14ac:dyDescent="0.2">
      <c r="A742" s="51"/>
      <c r="B742" s="32"/>
      <c r="C742" s="32"/>
      <c r="D742" s="48"/>
      <c r="E742" s="48"/>
      <c r="F742" s="50"/>
    </row>
    <row r="743" spans="1:6" ht="15" x14ac:dyDescent="0.2">
      <c r="A743" s="51"/>
      <c r="B743" s="32"/>
      <c r="C743" s="32"/>
      <c r="D743" s="48"/>
      <c r="E743" s="48"/>
      <c r="F743" s="50"/>
    </row>
    <row r="744" spans="1:6" ht="15" x14ac:dyDescent="0.2">
      <c r="A744" s="51"/>
      <c r="B744" s="32"/>
      <c r="C744" s="32"/>
      <c r="D744" s="48"/>
      <c r="E744" s="48"/>
      <c r="F744" s="50"/>
    </row>
    <row r="745" spans="1:6" ht="15" x14ac:dyDescent="0.2">
      <c r="A745" s="51"/>
      <c r="B745" s="32"/>
      <c r="C745" s="32"/>
      <c r="D745" s="48"/>
      <c r="E745" s="48"/>
      <c r="F745" s="50"/>
    </row>
    <row r="746" spans="1:6" ht="15" x14ac:dyDescent="0.2">
      <c r="A746" s="51"/>
      <c r="B746" s="32"/>
      <c r="C746" s="32"/>
      <c r="D746" s="48"/>
      <c r="E746" s="48"/>
      <c r="F746" s="50"/>
    </row>
    <row r="747" spans="1:6" ht="15" x14ac:dyDescent="0.2">
      <c r="A747" s="51"/>
      <c r="B747" s="32"/>
      <c r="C747" s="32"/>
      <c r="D747" s="48"/>
      <c r="E747" s="48"/>
      <c r="F747" s="50"/>
    </row>
    <row r="748" spans="1:6" ht="15" x14ac:dyDescent="0.2">
      <c r="A748" s="51"/>
      <c r="B748" s="32"/>
      <c r="C748" s="32"/>
      <c r="D748" s="48"/>
      <c r="E748" s="48"/>
      <c r="F748" s="50"/>
    </row>
    <row r="749" spans="1:6" ht="15" x14ac:dyDescent="0.2">
      <c r="A749" s="51"/>
      <c r="B749" s="32"/>
      <c r="C749" s="32"/>
      <c r="D749" s="48"/>
      <c r="E749" s="48"/>
      <c r="F749" s="50"/>
    </row>
    <row r="750" spans="1:6" ht="15" x14ac:dyDescent="0.2">
      <c r="A750" s="51"/>
      <c r="B750" s="32"/>
      <c r="C750" s="32"/>
      <c r="D750" s="48"/>
      <c r="E750" s="48"/>
      <c r="F750" s="50"/>
    </row>
    <row r="751" spans="1:6" ht="15" x14ac:dyDescent="0.2">
      <c r="A751" s="51"/>
      <c r="B751" s="32"/>
      <c r="C751" s="32"/>
      <c r="D751" s="48"/>
      <c r="E751" s="48"/>
      <c r="F751" s="50"/>
    </row>
    <row r="752" spans="1:6" ht="15" x14ac:dyDescent="0.2">
      <c r="A752" s="51"/>
      <c r="B752" s="32"/>
      <c r="C752" s="32"/>
      <c r="D752" s="48"/>
      <c r="E752" s="48"/>
      <c r="F752" s="50"/>
    </row>
    <row r="753" spans="1:6" ht="15" x14ac:dyDescent="0.2">
      <c r="A753" s="51"/>
      <c r="B753" s="32"/>
      <c r="C753" s="32"/>
      <c r="D753" s="48"/>
      <c r="E753" s="48"/>
      <c r="F753" s="50"/>
    </row>
    <row r="754" spans="1:6" ht="15" x14ac:dyDescent="0.2">
      <c r="A754" s="51"/>
      <c r="B754" s="32"/>
      <c r="C754" s="32"/>
      <c r="D754" s="48"/>
      <c r="E754" s="48"/>
      <c r="F754" s="50"/>
    </row>
    <row r="755" spans="1:6" ht="15" x14ac:dyDescent="0.2">
      <c r="A755" s="51"/>
      <c r="B755" s="32"/>
      <c r="C755" s="32"/>
      <c r="D755" s="48"/>
      <c r="E755" s="48"/>
      <c r="F755" s="50"/>
    </row>
    <row r="756" spans="1:6" ht="15" x14ac:dyDescent="0.2">
      <c r="A756" s="51"/>
      <c r="B756" s="32"/>
      <c r="C756" s="32"/>
      <c r="D756" s="48"/>
      <c r="E756" s="48"/>
      <c r="F756" s="50"/>
    </row>
    <row r="757" spans="1:6" ht="15" x14ac:dyDescent="0.2">
      <c r="A757" s="51"/>
      <c r="B757" s="32"/>
      <c r="C757" s="32"/>
      <c r="D757" s="48"/>
      <c r="E757" s="48"/>
      <c r="F757" s="50"/>
    </row>
    <row r="758" spans="1:6" ht="15" x14ac:dyDescent="0.2">
      <c r="A758" s="51"/>
      <c r="B758" s="32"/>
      <c r="C758" s="32"/>
      <c r="D758" s="48"/>
      <c r="E758" s="48"/>
      <c r="F758" s="50"/>
    </row>
    <row r="759" spans="1:6" ht="15" x14ac:dyDescent="0.2">
      <c r="A759" s="51"/>
      <c r="B759" s="32"/>
      <c r="C759" s="32"/>
      <c r="D759" s="48"/>
      <c r="E759" s="48"/>
      <c r="F759" s="50"/>
    </row>
    <row r="760" spans="1:6" ht="15" x14ac:dyDescent="0.2">
      <c r="A760" s="51"/>
      <c r="B760" s="32"/>
      <c r="C760" s="32"/>
      <c r="D760" s="48"/>
      <c r="E760" s="48"/>
      <c r="F760" s="50"/>
    </row>
    <row r="761" spans="1:6" ht="15" x14ac:dyDescent="0.2">
      <c r="A761" s="51"/>
      <c r="B761" s="32"/>
      <c r="C761" s="32"/>
      <c r="D761" s="48"/>
      <c r="E761" s="48"/>
      <c r="F761" s="50"/>
    </row>
    <row r="762" spans="1:6" ht="15" x14ac:dyDescent="0.2">
      <c r="A762" s="51"/>
      <c r="B762" s="32"/>
      <c r="C762" s="32"/>
      <c r="D762" s="48"/>
      <c r="E762" s="48"/>
      <c r="F762" s="50"/>
    </row>
    <row r="763" spans="1:6" ht="15" x14ac:dyDescent="0.2">
      <c r="A763" s="51"/>
      <c r="B763" s="32"/>
      <c r="C763" s="32"/>
      <c r="D763" s="48"/>
      <c r="E763" s="48"/>
      <c r="F763" s="50"/>
    </row>
    <row r="764" spans="1:6" ht="15" x14ac:dyDescent="0.2">
      <c r="A764" s="51"/>
      <c r="B764" s="32"/>
      <c r="C764" s="32"/>
      <c r="D764" s="48"/>
      <c r="E764" s="48"/>
      <c r="F764" s="50"/>
    </row>
    <row r="765" spans="1:6" ht="15" x14ac:dyDescent="0.2">
      <c r="A765" s="51"/>
      <c r="B765" s="32"/>
      <c r="C765" s="32"/>
      <c r="D765" s="48"/>
      <c r="E765" s="48"/>
      <c r="F765" s="50"/>
    </row>
    <row r="766" spans="1:6" ht="15" x14ac:dyDescent="0.2">
      <c r="A766" s="51"/>
      <c r="B766" s="32"/>
      <c r="C766" s="32"/>
      <c r="D766" s="48"/>
      <c r="E766" s="48"/>
      <c r="F766" s="50"/>
    </row>
    <row r="767" spans="1:6" ht="15" x14ac:dyDescent="0.2">
      <c r="A767" s="51"/>
      <c r="B767" s="32"/>
      <c r="C767" s="32"/>
      <c r="D767" s="48"/>
      <c r="E767" s="48"/>
      <c r="F767" s="50"/>
    </row>
    <row r="768" spans="1:6" ht="15" x14ac:dyDescent="0.2">
      <c r="A768" s="51"/>
      <c r="B768" s="32"/>
      <c r="C768" s="32"/>
      <c r="D768" s="48"/>
      <c r="E768" s="48"/>
      <c r="F768" s="50"/>
    </row>
    <row r="769" spans="1:6" ht="15" x14ac:dyDescent="0.2">
      <c r="A769" s="51"/>
      <c r="B769" s="32"/>
      <c r="C769" s="32"/>
      <c r="D769" s="48"/>
      <c r="E769" s="48"/>
      <c r="F769" s="50"/>
    </row>
    <row r="770" spans="1:6" ht="15" x14ac:dyDescent="0.2">
      <c r="A770" s="51"/>
      <c r="B770" s="32"/>
      <c r="C770" s="32"/>
      <c r="D770" s="48"/>
      <c r="E770" s="48"/>
      <c r="F770" s="50"/>
    </row>
    <row r="771" spans="1:6" ht="15" x14ac:dyDescent="0.2">
      <c r="A771" s="51"/>
      <c r="B771" s="32"/>
      <c r="C771" s="32"/>
      <c r="D771" s="48"/>
      <c r="E771" s="48"/>
      <c r="F771" s="50"/>
    </row>
    <row r="772" spans="1:6" ht="15" x14ac:dyDescent="0.2">
      <c r="A772" s="51"/>
      <c r="B772" s="32"/>
      <c r="C772" s="32"/>
      <c r="D772" s="48"/>
      <c r="E772" s="48"/>
      <c r="F772" s="50"/>
    </row>
    <row r="773" spans="1:6" ht="15" x14ac:dyDescent="0.2">
      <c r="A773" s="51"/>
      <c r="B773" s="32"/>
      <c r="C773" s="32"/>
      <c r="D773" s="48"/>
      <c r="E773" s="48"/>
      <c r="F773" s="50"/>
    </row>
    <row r="774" spans="1:6" ht="15" x14ac:dyDescent="0.2">
      <c r="A774" s="51"/>
      <c r="B774" s="32"/>
      <c r="C774" s="32"/>
      <c r="D774" s="48"/>
      <c r="E774" s="48"/>
      <c r="F774" s="50"/>
    </row>
    <row r="775" spans="1:6" ht="15" x14ac:dyDescent="0.2">
      <c r="A775" s="51"/>
      <c r="B775" s="32"/>
      <c r="C775" s="32"/>
      <c r="D775" s="48"/>
      <c r="E775" s="48"/>
      <c r="F775" s="50"/>
    </row>
    <row r="776" spans="1:6" ht="15" x14ac:dyDescent="0.2">
      <c r="A776" s="51"/>
      <c r="B776" s="32"/>
      <c r="C776" s="32"/>
      <c r="D776" s="48"/>
      <c r="E776" s="48"/>
      <c r="F776" s="50"/>
    </row>
    <row r="777" spans="1:6" ht="15" x14ac:dyDescent="0.2">
      <c r="A777" s="51"/>
      <c r="B777" s="32"/>
      <c r="C777" s="32"/>
      <c r="D777" s="48"/>
      <c r="E777" s="48"/>
      <c r="F777" s="50"/>
    </row>
    <row r="778" spans="1:6" ht="15" x14ac:dyDescent="0.2">
      <c r="A778" s="51"/>
      <c r="B778" s="32"/>
      <c r="C778" s="32"/>
      <c r="D778" s="48"/>
      <c r="E778" s="48"/>
      <c r="F778" s="50"/>
    </row>
    <row r="779" spans="1:6" ht="15" x14ac:dyDescent="0.2">
      <c r="A779" s="51"/>
      <c r="B779" s="32"/>
      <c r="C779" s="32"/>
      <c r="D779" s="48"/>
      <c r="E779" s="48"/>
      <c r="F779" s="50"/>
    </row>
    <row r="780" spans="1:6" ht="15" x14ac:dyDescent="0.2">
      <c r="A780" s="51"/>
      <c r="B780" s="32"/>
      <c r="C780" s="32"/>
      <c r="D780" s="48"/>
      <c r="E780" s="48"/>
      <c r="F780" s="50"/>
    </row>
    <row r="781" spans="1:6" ht="15" x14ac:dyDescent="0.2">
      <c r="A781" s="51"/>
      <c r="B781" s="32"/>
      <c r="C781" s="32"/>
      <c r="D781" s="48"/>
      <c r="E781" s="48"/>
      <c r="F781" s="50"/>
    </row>
    <row r="782" spans="1:6" ht="15" x14ac:dyDescent="0.2">
      <c r="A782" s="51"/>
      <c r="B782" s="32"/>
      <c r="C782" s="32"/>
      <c r="D782" s="48"/>
      <c r="E782" s="48"/>
      <c r="F782" s="50"/>
    </row>
    <row r="783" spans="1:6" ht="15" x14ac:dyDescent="0.2">
      <c r="A783" s="51"/>
      <c r="B783" s="32"/>
      <c r="C783" s="32"/>
      <c r="D783" s="48"/>
      <c r="E783" s="48"/>
      <c r="F783" s="50"/>
    </row>
    <row r="784" spans="1:6" ht="15" x14ac:dyDescent="0.2">
      <c r="A784" s="51"/>
      <c r="B784" s="32"/>
      <c r="C784" s="32"/>
      <c r="D784" s="48"/>
      <c r="E784" s="48"/>
      <c r="F784" s="50"/>
    </row>
    <row r="785" spans="1:6" ht="15" x14ac:dyDescent="0.2">
      <c r="A785" s="51"/>
      <c r="B785" s="32"/>
      <c r="C785" s="32"/>
      <c r="D785" s="48"/>
      <c r="E785" s="48"/>
      <c r="F785" s="50"/>
    </row>
    <row r="786" spans="1:6" ht="15" x14ac:dyDescent="0.2">
      <c r="A786" s="51"/>
      <c r="B786" s="32"/>
      <c r="C786" s="32"/>
      <c r="D786" s="48"/>
      <c r="E786" s="48"/>
      <c r="F786" s="50"/>
    </row>
    <row r="787" spans="1:6" ht="15" x14ac:dyDescent="0.2">
      <c r="A787" s="51"/>
      <c r="B787" s="32"/>
      <c r="C787" s="32"/>
      <c r="D787" s="48"/>
      <c r="E787" s="48"/>
      <c r="F787" s="50"/>
    </row>
    <row r="788" spans="1:6" ht="15" x14ac:dyDescent="0.2">
      <c r="A788" s="51"/>
      <c r="B788" s="32"/>
      <c r="C788" s="32"/>
      <c r="D788" s="48"/>
      <c r="E788" s="48"/>
      <c r="F788" s="50"/>
    </row>
    <row r="789" spans="1:6" ht="15" x14ac:dyDescent="0.2">
      <c r="A789" s="51"/>
      <c r="B789" s="32"/>
      <c r="C789" s="32"/>
      <c r="D789" s="48"/>
      <c r="E789" s="48"/>
      <c r="F789" s="50"/>
    </row>
    <row r="790" spans="1:6" ht="15" x14ac:dyDescent="0.2">
      <c r="A790" s="51"/>
      <c r="B790" s="32"/>
      <c r="C790" s="32"/>
      <c r="D790" s="48"/>
      <c r="E790" s="48"/>
      <c r="F790" s="50"/>
    </row>
    <row r="791" spans="1:6" ht="15" x14ac:dyDescent="0.2">
      <c r="A791" s="51"/>
      <c r="B791" s="32"/>
      <c r="C791" s="32"/>
      <c r="D791" s="48"/>
      <c r="E791" s="48"/>
      <c r="F791" s="50"/>
    </row>
    <row r="792" spans="1:6" ht="15" x14ac:dyDescent="0.2">
      <c r="A792" s="51"/>
      <c r="B792" s="32"/>
      <c r="C792" s="32"/>
      <c r="D792" s="48"/>
      <c r="E792" s="48"/>
      <c r="F792" s="50"/>
    </row>
    <row r="793" spans="1:6" ht="15" x14ac:dyDescent="0.2">
      <c r="A793" s="51"/>
      <c r="B793" s="32"/>
      <c r="C793" s="32"/>
      <c r="D793" s="48"/>
      <c r="E793" s="48"/>
      <c r="F793" s="50"/>
    </row>
    <row r="794" spans="1:6" ht="15" x14ac:dyDescent="0.2">
      <c r="A794" s="51"/>
      <c r="B794" s="32"/>
      <c r="C794" s="32"/>
      <c r="D794" s="48"/>
      <c r="E794" s="48"/>
      <c r="F794" s="50"/>
    </row>
    <row r="795" spans="1:6" ht="15" x14ac:dyDescent="0.2">
      <c r="A795" s="51"/>
      <c r="B795" s="32"/>
      <c r="C795" s="32"/>
      <c r="D795" s="48"/>
      <c r="E795" s="48"/>
      <c r="F795" s="50"/>
    </row>
    <row r="796" spans="1:6" ht="15" x14ac:dyDescent="0.2">
      <c r="A796" s="51"/>
      <c r="B796" s="32"/>
      <c r="C796" s="32"/>
      <c r="D796" s="48"/>
      <c r="E796" s="48"/>
      <c r="F796" s="50"/>
    </row>
    <row r="797" spans="1:6" ht="15" x14ac:dyDescent="0.2">
      <c r="A797" s="51"/>
      <c r="B797" s="32"/>
      <c r="C797" s="32"/>
      <c r="D797" s="48"/>
      <c r="E797" s="48"/>
      <c r="F797" s="50"/>
    </row>
    <row r="798" spans="1:6" ht="15" x14ac:dyDescent="0.2">
      <c r="A798" s="51"/>
      <c r="B798" s="32"/>
      <c r="C798" s="32"/>
      <c r="D798" s="48"/>
      <c r="E798" s="48"/>
      <c r="F798" s="50"/>
    </row>
    <row r="799" spans="1:6" ht="15" x14ac:dyDescent="0.2">
      <c r="A799" s="51"/>
      <c r="B799" s="32"/>
      <c r="C799" s="32"/>
      <c r="D799" s="48"/>
      <c r="E799" s="48"/>
      <c r="F799" s="50"/>
    </row>
    <row r="800" spans="1:6" ht="15" x14ac:dyDescent="0.2">
      <c r="A800" s="51"/>
      <c r="B800" s="32"/>
      <c r="C800" s="32"/>
      <c r="D800" s="48"/>
      <c r="E800" s="48"/>
      <c r="F800" s="50"/>
    </row>
    <row r="801" spans="1:6" ht="15" x14ac:dyDescent="0.2">
      <c r="A801" s="51"/>
      <c r="B801" s="32"/>
      <c r="C801" s="32"/>
      <c r="D801" s="48"/>
      <c r="E801" s="48"/>
      <c r="F801" s="50"/>
    </row>
    <row r="802" spans="1:6" ht="15" x14ac:dyDescent="0.2">
      <c r="A802" s="51"/>
      <c r="B802" s="32"/>
      <c r="C802" s="32"/>
      <c r="D802" s="48"/>
      <c r="E802" s="48"/>
      <c r="F802" s="50"/>
    </row>
    <row r="803" spans="1:6" ht="15" x14ac:dyDescent="0.2">
      <c r="A803" s="51"/>
      <c r="B803" s="32"/>
      <c r="C803" s="32"/>
      <c r="D803" s="48"/>
      <c r="E803" s="48"/>
      <c r="F803" s="50"/>
    </row>
    <row r="804" spans="1:6" ht="15" x14ac:dyDescent="0.2">
      <c r="A804" s="51"/>
      <c r="B804" s="32"/>
      <c r="C804" s="32"/>
      <c r="D804" s="48"/>
      <c r="E804" s="48"/>
      <c r="F804" s="50"/>
    </row>
    <row r="805" spans="1:6" ht="15" x14ac:dyDescent="0.2">
      <c r="A805" s="51"/>
      <c r="B805" s="32"/>
      <c r="C805" s="32"/>
      <c r="D805" s="48"/>
      <c r="E805" s="48"/>
      <c r="F805" s="50"/>
    </row>
    <row r="806" spans="1:6" ht="15" x14ac:dyDescent="0.2">
      <c r="A806" s="51"/>
      <c r="B806" s="32"/>
      <c r="C806" s="32"/>
      <c r="D806" s="48"/>
      <c r="E806" s="48"/>
      <c r="F806" s="50"/>
    </row>
    <row r="807" spans="1:6" ht="15" x14ac:dyDescent="0.2">
      <c r="A807" s="51"/>
      <c r="B807" s="32"/>
      <c r="C807" s="32"/>
      <c r="D807" s="48"/>
      <c r="E807" s="48"/>
      <c r="F807" s="50"/>
    </row>
    <row r="808" spans="1:6" ht="15" x14ac:dyDescent="0.2">
      <c r="A808" s="51"/>
      <c r="B808" s="32"/>
      <c r="C808" s="32"/>
      <c r="D808" s="48"/>
      <c r="E808" s="48"/>
      <c r="F808" s="50"/>
    </row>
    <row r="809" spans="1:6" ht="15" x14ac:dyDescent="0.2">
      <c r="A809" s="51"/>
      <c r="B809" s="32"/>
      <c r="C809" s="32"/>
      <c r="D809" s="48"/>
      <c r="E809" s="48"/>
      <c r="F809" s="50"/>
    </row>
    <row r="810" spans="1:6" ht="15" x14ac:dyDescent="0.2">
      <c r="A810" s="51"/>
      <c r="B810" s="32"/>
      <c r="C810" s="32"/>
      <c r="D810" s="48"/>
      <c r="E810" s="48"/>
      <c r="F810" s="50"/>
    </row>
    <row r="811" spans="1:6" ht="15" x14ac:dyDescent="0.2">
      <c r="A811" s="51"/>
      <c r="B811" s="32"/>
      <c r="C811" s="32"/>
      <c r="D811" s="48"/>
      <c r="E811" s="48"/>
      <c r="F811" s="50"/>
    </row>
    <row r="812" spans="1:6" ht="15" x14ac:dyDescent="0.2">
      <c r="A812" s="51"/>
      <c r="B812" s="32"/>
      <c r="C812" s="32"/>
      <c r="D812" s="48"/>
      <c r="E812" s="48"/>
      <c r="F812" s="50"/>
    </row>
    <row r="813" spans="1:6" ht="15" x14ac:dyDescent="0.2">
      <c r="A813" s="51"/>
      <c r="B813" s="32"/>
      <c r="C813" s="32"/>
      <c r="D813" s="48"/>
      <c r="E813" s="48"/>
      <c r="F813" s="50"/>
    </row>
    <row r="814" spans="1:6" ht="15" x14ac:dyDescent="0.2">
      <c r="A814" s="51"/>
      <c r="B814" s="32"/>
      <c r="C814" s="32"/>
      <c r="D814" s="48"/>
      <c r="E814" s="48"/>
      <c r="F814" s="50"/>
    </row>
    <row r="815" spans="1:6" ht="15" x14ac:dyDescent="0.2">
      <c r="A815" s="51"/>
      <c r="B815" s="32"/>
      <c r="C815" s="32"/>
      <c r="D815" s="48"/>
      <c r="E815" s="48"/>
    </row>
    <row r="816" spans="1:6" ht="15" x14ac:dyDescent="0.2">
      <c r="A816" s="51"/>
      <c r="B816" s="32"/>
      <c r="C816" s="32"/>
      <c r="D816" s="48"/>
      <c r="E816" s="48"/>
    </row>
    <row r="817" spans="1:5" ht="15" x14ac:dyDescent="0.2">
      <c r="A817" s="51"/>
      <c r="B817" s="32"/>
      <c r="C817" s="32"/>
      <c r="D817" s="48"/>
      <c r="E817" s="48"/>
    </row>
    <row r="818" spans="1:5" ht="15" x14ac:dyDescent="0.2">
      <c r="A818" s="51"/>
      <c r="B818" s="32"/>
      <c r="C818" s="32"/>
      <c r="D818" s="48"/>
      <c r="E818" s="48"/>
    </row>
    <row r="819" spans="1:5" ht="15" x14ac:dyDescent="0.2">
      <c r="A819" s="51"/>
      <c r="B819" s="32"/>
      <c r="C819" s="32"/>
      <c r="D819" s="48"/>
      <c r="E819" s="48"/>
    </row>
    <row r="820" spans="1:5" ht="15" x14ac:dyDescent="0.2">
      <c r="A820" s="51"/>
      <c r="B820" s="32"/>
      <c r="C820" s="32"/>
      <c r="D820" s="48"/>
      <c r="E820" s="48"/>
    </row>
    <row r="821" spans="1:5" ht="15" x14ac:dyDescent="0.2">
      <c r="A821" s="51"/>
      <c r="B821" s="32"/>
      <c r="C821" s="32"/>
      <c r="D821" s="48"/>
      <c r="E821" s="48"/>
    </row>
    <row r="822" spans="1:5" ht="15" x14ac:dyDescent="0.2">
      <c r="A822" s="51"/>
      <c r="B822" s="32"/>
      <c r="C822" s="32"/>
      <c r="D822" s="48"/>
      <c r="E822" s="48"/>
    </row>
    <row r="823" spans="1:5" ht="15" x14ac:dyDescent="0.2">
      <c r="A823" s="51"/>
      <c r="B823" s="32"/>
      <c r="C823" s="32"/>
      <c r="D823" s="48"/>
      <c r="E823" s="48"/>
    </row>
    <row r="824" spans="1:5" ht="15" x14ac:dyDescent="0.2">
      <c r="A824" s="51"/>
      <c r="B824" s="32"/>
      <c r="C824" s="32"/>
      <c r="D824" s="48"/>
      <c r="E824" s="48"/>
    </row>
    <row r="825" spans="1:5" ht="15" x14ac:dyDescent="0.2">
      <c r="A825" s="51"/>
      <c r="B825" s="32"/>
      <c r="C825" s="32"/>
      <c r="D825" s="48"/>
      <c r="E825" s="48"/>
    </row>
    <row r="826" spans="1:5" ht="15" x14ac:dyDescent="0.2">
      <c r="A826" s="51"/>
      <c r="B826" s="32"/>
      <c r="C826" s="32"/>
      <c r="D826" s="48"/>
      <c r="E826" s="48"/>
    </row>
    <row r="827" spans="1:5" ht="15" x14ac:dyDescent="0.2">
      <c r="A827" s="51"/>
      <c r="B827" s="32"/>
      <c r="C827" s="32"/>
      <c r="D827" s="48"/>
      <c r="E827" s="48"/>
    </row>
    <row r="828" spans="1:5" ht="15" x14ac:dyDescent="0.2">
      <c r="A828" s="51"/>
      <c r="B828" s="32"/>
      <c r="C828" s="32"/>
      <c r="D828" s="48"/>
      <c r="E828" s="48"/>
    </row>
    <row r="829" spans="1:5" ht="15" x14ac:dyDescent="0.2">
      <c r="A829" s="51"/>
      <c r="B829" s="32"/>
      <c r="C829" s="32"/>
      <c r="D829" s="48"/>
      <c r="E829" s="48"/>
    </row>
    <row r="830" spans="1:5" ht="15" x14ac:dyDescent="0.2">
      <c r="A830" s="51"/>
      <c r="B830" s="32"/>
      <c r="C830" s="32"/>
      <c r="D830" s="48"/>
      <c r="E830" s="48"/>
    </row>
    <row r="831" spans="1:5" ht="15" x14ac:dyDescent="0.2">
      <c r="A831" s="51"/>
      <c r="B831" s="32"/>
      <c r="C831" s="32"/>
      <c r="D831" s="48"/>
      <c r="E831" s="48"/>
    </row>
    <row r="832" spans="1:5" ht="15" x14ac:dyDescent="0.2">
      <c r="A832" s="51"/>
      <c r="B832" s="32"/>
      <c r="C832" s="32"/>
      <c r="D832" s="48"/>
      <c r="E832" s="48"/>
    </row>
    <row r="833" spans="1:5" ht="15" x14ac:dyDescent="0.2">
      <c r="A833" s="51"/>
      <c r="B833" s="32"/>
      <c r="C833" s="32"/>
      <c r="D833" s="48"/>
      <c r="E833" s="48"/>
    </row>
    <row r="834" spans="1:5" ht="15" x14ac:dyDescent="0.2">
      <c r="A834" s="51"/>
      <c r="B834" s="32"/>
      <c r="C834" s="32"/>
      <c r="D834" s="48"/>
      <c r="E834" s="48"/>
    </row>
    <row r="835" spans="1:5" ht="15" x14ac:dyDescent="0.2">
      <c r="A835" s="51"/>
      <c r="B835" s="32"/>
      <c r="C835" s="32"/>
      <c r="D835" s="48"/>
      <c r="E835" s="48"/>
    </row>
    <row r="836" spans="1:5" ht="15" x14ac:dyDescent="0.2">
      <c r="A836" s="51"/>
      <c r="B836" s="32"/>
      <c r="C836" s="32"/>
      <c r="D836" s="48"/>
      <c r="E836" s="48"/>
    </row>
    <row r="837" spans="1:5" ht="15" x14ac:dyDescent="0.2">
      <c r="A837" s="51"/>
      <c r="B837" s="32"/>
      <c r="C837" s="32"/>
      <c r="D837" s="48"/>
      <c r="E837" s="48"/>
    </row>
    <row r="838" spans="1:5" ht="15" x14ac:dyDescent="0.2">
      <c r="A838" s="51"/>
      <c r="B838" s="32"/>
      <c r="C838" s="32"/>
      <c r="D838" s="48"/>
      <c r="E838" s="48"/>
    </row>
    <row r="839" spans="1:5" ht="15" x14ac:dyDescent="0.2">
      <c r="A839" s="51"/>
      <c r="B839" s="32"/>
      <c r="C839" s="32"/>
      <c r="D839" s="48"/>
      <c r="E839" s="48"/>
    </row>
    <row r="840" spans="1:5" ht="15" x14ac:dyDescent="0.2">
      <c r="A840" s="51"/>
      <c r="B840" s="32"/>
      <c r="C840" s="32"/>
      <c r="D840" s="48"/>
      <c r="E840" s="48"/>
    </row>
    <row r="841" spans="1:5" ht="15" x14ac:dyDescent="0.2">
      <c r="A841" s="51"/>
      <c r="B841" s="32"/>
      <c r="C841" s="32"/>
      <c r="D841" s="48"/>
      <c r="E841" s="48"/>
    </row>
    <row r="842" spans="1:5" ht="15" x14ac:dyDescent="0.2">
      <c r="A842" s="51"/>
      <c r="B842" s="32"/>
      <c r="C842" s="32"/>
      <c r="D842" s="48"/>
      <c r="E842" s="48"/>
    </row>
    <row r="843" spans="1:5" ht="15" x14ac:dyDescent="0.2">
      <c r="A843" s="51"/>
      <c r="B843" s="32"/>
      <c r="C843" s="32"/>
      <c r="D843" s="48"/>
      <c r="E843" s="48"/>
    </row>
    <row r="844" spans="1:5" ht="15" x14ac:dyDescent="0.2">
      <c r="A844" s="51"/>
      <c r="B844" s="32"/>
      <c r="C844" s="32"/>
      <c r="D844" s="48"/>
      <c r="E844" s="48"/>
    </row>
    <row r="845" spans="1:5" ht="15" x14ac:dyDescent="0.2">
      <c r="A845" s="51"/>
      <c r="B845" s="32"/>
      <c r="C845" s="32"/>
      <c r="D845" s="48"/>
      <c r="E845" s="48"/>
    </row>
    <row r="846" spans="1:5" ht="15" x14ac:dyDescent="0.2">
      <c r="A846" s="51"/>
      <c r="B846" s="32"/>
      <c r="C846" s="32"/>
      <c r="D846" s="48"/>
      <c r="E846" s="48"/>
    </row>
    <row r="847" spans="1:5" ht="15" x14ac:dyDescent="0.2">
      <c r="A847" s="51"/>
      <c r="B847" s="32"/>
      <c r="C847" s="32"/>
      <c r="D847" s="48"/>
      <c r="E847" s="48"/>
    </row>
    <row r="848" spans="1:5" ht="15" x14ac:dyDescent="0.2">
      <c r="A848" s="51"/>
      <c r="B848" s="32"/>
      <c r="C848" s="32"/>
      <c r="D848" s="48"/>
      <c r="E848" s="48"/>
    </row>
    <row r="849" spans="1:5" ht="15" x14ac:dyDescent="0.2">
      <c r="A849" s="51"/>
      <c r="B849" s="32"/>
      <c r="C849" s="32"/>
      <c r="D849" s="48"/>
      <c r="E849" s="48"/>
    </row>
    <row r="850" spans="1:5" ht="15" x14ac:dyDescent="0.2">
      <c r="A850" s="51"/>
      <c r="B850" s="32"/>
      <c r="C850" s="32"/>
      <c r="D850" s="48"/>
      <c r="E850" s="48"/>
    </row>
    <row r="851" spans="1:5" ht="15" x14ac:dyDescent="0.2">
      <c r="A851" s="51"/>
      <c r="B851" s="32"/>
      <c r="C851" s="32"/>
      <c r="D851" s="48"/>
      <c r="E851" s="48"/>
    </row>
    <row r="852" spans="1:5" ht="15" x14ac:dyDescent="0.2">
      <c r="A852" s="51"/>
      <c r="B852" s="32"/>
      <c r="C852" s="32"/>
      <c r="D852" s="48"/>
      <c r="E852" s="48"/>
    </row>
    <row r="853" spans="1:5" ht="15" x14ac:dyDescent="0.2">
      <c r="A853" s="51"/>
      <c r="B853" s="32"/>
      <c r="C853" s="32"/>
      <c r="D853" s="48"/>
      <c r="E853" s="48"/>
    </row>
    <row r="854" spans="1:5" ht="15" x14ac:dyDescent="0.2">
      <c r="A854" s="51"/>
      <c r="B854" s="32"/>
      <c r="C854" s="32"/>
      <c r="D854" s="48"/>
      <c r="E854" s="48"/>
    </row>
    <row r="855" spans="1:5" ht="15" x14ac:dyDescent="0.2">
      <c r="A855" s="51"/>
      <c r="B855" s="32"/>
      <c r="C855" s="32"/>
      <c r="D855" s="48"/>
      <c r="E855" s="48"/>
    </row>
    <row r="856" spans="1:5" ht="15" x14ac:dyDescent="0.2">
      <c r="A856" s="51"/>
      <c r="B856" s="32"/>
      <c r="C856" s="32"/>
      <c r="D856" s="48"/>
      <c r="E856" s="48"/>
    </row>
    <row r="857" spans="1:5" ht="15" x14ac:dyDescent="0.2">
      <c r="A857" s="51"/>
      <c r="B857" s="32"/>
      <c r="C857" s="32"/>
      <c r="D857" s="48"/>
      <c r="E857" s="48"/>
    </row>
    <row r="858" spans="1:5" ht="15" x14ac:dyDescent="0.2">
      <c r="A858" s="51"/>
      <c r="B858" s="32"/>
      <c r="C858" s="32"/>
      <c r="D858" s="48"/>
      <c r="E858" s="48"/>
    </row>
    <row r="859" spans="1:5" ht="15" x14ac:dyDescent="0.2">
      <c r="A859" s="51"/>
      <c r="B859" s="32"/>
      <c r="C859" s="32"/>
      <c r="D859" s="48"/>
      <c r="E859" s="48"/>
    </row>
    <row r="860" spans="1:5" ht="15" x14ac:dyDescent="0.2">
      <c r="A860" s="51"/>
      <c r="B860" s="32"/>
      <c r="C860" s="32"/>
      <c r="D860" s="48"/>
      <c r="E860" s="48"/>
    </row>
    <row r="861" spans="1:5" ht="15" x14ac:dyDescent="0.2">
      <c r="A861" s="51"/>
      <c r="B861" s="32"/>
      <c r="C861" s="32"/>
      <c r="D861" s="48"/>
      <c r="E861" s="48"/>
    </row>
    <row r="862" spans="1:5" ht="15" x14ac:dyDescent="0.2">
      <c r="A862" s="51"/>
      <c r="B862" s="32"/>
      <c r="C862" s="32"/>
      <c r="D862" s="48"/>
      <c r="E862" s="48"/>
    </row>
    <row r="863" spans="1:5" ht="15" x14ac:dyDescent="0.2">
      <c r="A863" s="51"/>
      <c r="B863" s="32"/>
      <c r="C863" s="32"/>
      <c r="D863" s="48"/>
      <c r="E863" s="48"/>
    </row>
    <row r="864" spans="1:5" ht="15" x14ac:dyDescent="0.2">
      <c r="A864" s="51"/>
      <c r="B864" s="32"/>
      <c r="C864" s="32"/>
      <c r="D864" s="48"/>
      <c r="E864" s="48"/>
    </row>
    <row r="865" spans="1:5" ht="15" x14ac:dyDescent="0.2">
      <c r="A865" s="51"/>
      <c r="B865" s="32"/>
      <c r="C865" s="32"/>
      <c r="D865" s="48"/>
      <c r="E865" s="48"/>
    </row>
    <row r="866" spans="1:5" ht="15" x14ac:dyDescent="0.2">
      <c r="A866" s="51"/>
      <c r="B866" s="32"/>
      <c r="C866" s="32"/>
      <c r="D866" s="48"/>
      <c r="E866" s="48"/>
    </row>
    <row r="867" spans="1:5" ht="15" x14ac:dyDescent="0.2">
      <c r="A867" s="51"/>
      <c r="B867" s="32"/>
      <c r="C867" s="32"/>
      <c r="D867" s="48"/>
      <c r="E867" s="48"/>
    </row>
    <row r="868" spans="1:5" ht="15" x14ac:dyDescent="0.2">
      <c r="A868" s="51"/>
      <c r="B868" s="32"/>
      <c r="C868" s="32"/>
      <c r="D868" s="48"/>
      <c r="E868" s="48"/>
    </row>
    <row r="869" spans="1:5" ht="15" x14ac:dyDescent="0.2">
      <c r="A869" s="51"/>
      <c r="B869" s="32"/>
      <c r="C869" s="32"/>
      <c r="D869" s="48"/>
      <c r="E869" s="48"/>
    </row>
    <row r="870" spans="1:5" ht="15" x14ac:dyDescent="0.2">
      <c r="A870" s="51"/>
      <c r="B870" s="32"/>
      <c r="C870" s="32"/>
      <c r="D870" s="48"/>
      <c r="E870" s="48"/>
    </row>
    <row r="871" spans="1:5" ht="15" x14ac:dyDescent="0.2">
      <c r="A871" s="51"/>
      <c r="B871" s="32"/>
      <c r="C871" s="32"/>
      <c r="D871" s="48"/>
      <c r="E871" s="48"/>
    </row>
    <row r="872" spans="1:5" ht="15" x14ac:dyDescent="0.2">
      <c r="A872" s="51"/>
      <c r="B872" s="32"/>
      <c r="C872" s="32"/>
      <c r="D872" s="48"/>
      <c r="E872" s="48"/>
    </row>
    <row r="873" spans="1:5" ht="15" x14ac:dyDescent="0.2">
      <c r="A873" s="51"/>
      <c r="B873" s="32"/>
      <c r="C873" s="32"/>
      <c r="D873" s="48"/>
      <c r="E873" s="48"/>
    </row>
    <row r="874" spans="1:5" ht="15" x14ac:dyDescent="0.2">
      <c r="A874" s="51"/>
      <c r="B874" s="32"/>
      <c r="C874" s="32"/>
      <c r="D874" s="48"/>
      <c r="E874" s="48"/>
    </row>
    <row r="875" spans="1:5" ht="15" x14ac:dyDescent="0.2">
      <c r="A875" s="51"/>
      <c r="B875" s="32"/>
      <c r="C875" s="32"/>
      <c r="D875" s="48"/>
      <c r="E875" s="48"/>
    </row>
    <row r="876" spans="1:5" ht="15" x14ac:dyDescent="0.2">
      <c r="A876" s="51"/>
      <c r="B876" s="32"/>
      <c r="C876" s="32"/>
      <c r="D876" s="48"/>
      <c r="E876" s="48"/>
    </row>
    <row r="877" spans="1:5" ht="15" x14ac:dyDescent="0.2">
      <c r="A877" s="51"/>
      <c r="B877" s="32"/>
      <c r="C877" s="32"/>
      <c r="D877" s="48"/>
      <c r="E877" s="48"/>
    </row>
    <row r="878" spans="1:5" ht="15" x14ac:dyDescent="0.2">
      <c r="A878" s="51"/>
      <c r="B878" s="32"/>
      <c r="C878" s="32"/>
      <c r="D878" s="48"/>
      <c r="E878" s="48"/>
    </row>
    <row r="879" spans="1:5" ht="15" x14ac:dyDescent="0.2">
      <c r="A879" s="51"/>
      <c r="B879" s="32"/>
      <c r="C879" s="32"/>
      <c r="D879" s="48"/>
      <c r="E879" s="48"/>
    </row>
    <row r="880" spans="1:5" ht="15" x14ac:dyDescent="0.2">
      <c r="A880" s="51"/>
      <c r="B880" s="32"/>
      <c r="C880" s="32"/>
      <c r="D880" s="48"/>
      <c r="E880" s="48"/>
    </row>
    <row r="881" spans="1:5" ht="15" x14ac:dyDescent="0.2">
      <c r="A881" s="51"/>
      <c r="B881" s="32"/>
      <c r="C881" s="32"/>
      <c r="D881" s="48"/>
      <c r="E881" s="48"/>
    </row>
    <row r="882" spans="1:5" ht="15" x14ac:dyDescent="0.2">
      <c r="A882" s="51"/>
      <c r="B882" s="32"/>
      <c r="C882" s="32"/>
      <c r="D882" s="48"/>
      <c r="E882" s="48"/>
    </row>
    <row r="883" spans="1:5" ht="15" x14ac:dyDescent="0.2">
      <c r="A883" s="51"/>
      <c r="B883" s="32"/>
      <c r="C883" s="32"/>
      <c r="D883" s="48"/>
      <c r="E883" s="48"/>
    </row>
    <row r="884" spans="1:5" ht="15" x14ac:dyDescent="0.2">
      <c r="A884" s="51"/>
      <c r="B884" s="32"/>
      <c r="C884" s="32"/>
      <c r="D884" s="48"/>
      <c r="E884" s="48"/>
    </row>
    <row r="885" spans="1:5" ht="15" x14ac:dyDescent="0.2">
      <c r="A885" s="51"/>
      <c r="B885" s="32"/>
      <c r="C885" s="32"/>
      <c r="D885" s="48"/>
      <c r="E885" s="48"/>
    </row>
    <row r="886" spans="1:5" ht="15" x14ac:dyDescent="0.2">
      <c r="A886" s="51"/>
      <c r="B886" s="32"/>
      <c r="C886" s="32"/>
      <c r="D886" s="48"/>
      <c r="E886" s="48"/>
    </row>
    <row r="887" spans="1:5" ht="15" x14ac:dyDescent="0.2">
      <c r="A887" s="51"/>
      <c r="B887" s="32"/>
      <c r="C887" s="32"/>
      <c r="D887" s="48"/>
      <c r="E887" s="48"/>
    </row>
    <row r="888" spans="1:5" ht="15" x14ac:dyDescent="0.2">
      <c r="A888" s="51"/>
      <c r="B888" s="32"/>
      <c r="C888" s="32"/>
      <c r="D888" s="48"/>
      <c r="E888" s="48"/>
    </row>
    <row r="889" spans="1:5" ht="15" x14ac:dyDescent="0.2">
      <c r="A889" s="51"/>
      <c r="B889" s="32"/>
      <c r="C889" s="32"/>
      <c r="D889" s="48"/>
      <c r="E889" s="48"/>
    </row>
    <row r="890" spans="1:5" ht="15" x14ac:dyDescent="0.2">
      <c r="A890" s="51"/>
      <c r="B890" s="32"/>
      <c r="C890" s="32"/>
      <c r="D890" s="48"/>
      <c r="E890" s="48"/>
    </row>
    <row r="891" spans="1:5" ht="15" x14ac:dyDescent="0.2">
      <c r="A891" s="51"/>
      <c r="B891" s="32"/>
      <c r="C891" s="32"/>
      <c r="D891" s="48"/>
      <c r="E891" s="48"/>
    </row>
    <row r="892" spans="1:5" ht="15" x14ac:dyDescent="0.2">
      <c r="A892" s="51"/>
      <c r="B892" s="32"/>
      <c r="C892" s="32"/>
      <c r="D892" s="48"/>
      <c r="E892" s="48"/>
    </row>
    <row r="893" spans="1:5" ht="15" x14ac:dyDescent="0.2">
      <c r="A893" s="51"/>
      <c r="B893" s="32"/>
      <c r="C893" s="32"/>
      <c r="D893" s="48"/>
      <c r="E893" s="48"/>
    </row>
    <row r="894" spans="1:5" ht="15" x14ac:dyDescent="0.2">
      <c r="A894" s="51"/>
      <c r="B894" s="32"/>
      <c r="C894" s="32"/>
      <c r="D894" s="48"/>
      <c r="E894" s="48"/>
    </row>
    <row r="895" spans="1:5" ht="15" x14ac:dyDescent="0.2">
      <c r="A895" s="51"/>
      <c r="B895" s="32"/>
      <c r="C895" s="32"/>
      <c r="D895" s="48"/>
      <c r="E895" s="48"/>
    </row>
    <row r="896" spans="1:5" ht="15" x14ac:dyDescent="0.2">
      <c r="A896" s="51"/>
      <c r="B896" s="32"/>
      <c r="C896" s="32"/>
      <c r="D896" s="48"/>
      <c r="E896" s="48"/>
    </row>
    <row r="897" spans="1:5" ht="15" x14ac:dyDescent="0.2">
      <c r="A897" s="51"/>
      <c r="B897" s="32"/>
      <c r="C897" s="32"/>
      <c r="D897" s="48"/>
      <c r="E897" s="48"/>
    </row>
    <row r="898" spans="1:5" ht="15" x14ac:dyDescent="0.2">
      <c r="A898" s="51"/>
      <c r="B898" s="32"/>
      <c r="C898" s="32"/>
      <c r="D898" s="48"/>
      <c r="E898" s="48"/>
    </row>
    <row r="899" spans="1:5" ht="15" x14ac:dyDescent="0.2">
      <c r="A899" s="51"/>
      <c r="B899" s="32"/>
      <c r="C899" s="32"/>
      <c r="D899" s="48"/>
      <c r="E899" s="48"/>
    </row>
    <row r="900" spans="1:5" ht="15" x14ac:dyDescent="0.2">
      <c r="A900" s="51"/>
      <c r="B900" s="32"/>
      <c r="C900" s="32"/>
      <c r="D900" s="48"/>
      <c r="E900" s="48"/>
    </row>
    <row r="901" spans="1:5" ht="15" x14ac:dyDescent="0.2">
      <c r="A901" s="51"/>
      <c r="B901" s="32"/>
      <c r="C901" s="32"/>
      <c r="D901" s="48"/>
      <c r="E901" s="48"/>
    </row>
    <row r="902" spans="1:5" ht="15" x14ac:dyDescent="0.2">
      <c r="A902" s="51"/>
      <c r="B902" s="32"/>
      <c r="C902" s="32"/>
      <c r="D902" s="48"/>
      <c r="E902" s="48"/>
    </row>
    <row r="903" spans="1:5" ht="15" x14ac:dyDescent="0.2">
      <c r="A903" s="51"/>
      <c r="B903" s="32"/>
      <c r="C903" s="32"/>
      <c r="D903" s="48"/>
      <c r="E903" s="48"/>
    </row>
    <row r="904" spans="1:5" ht="15" x14ac:dyDescent="0.2">
      <c r="A904" s="51"/>
      <c r="B904" s="32"/>
      <c r="C904" s="32"/>
      <c r="D904" s="48"/>
      <c r="E904" s="48"/>
    </row>
    <row r="905" spans="1:5" ht="15" x14ac:dyDescent="0.2">
      <c r="A905" s="51"/>
      <c r="B905" s="32"/>
      <c r="C905" s="32"/>
      <c r="D905" s="48"/>
      <c r="E905" s="48"/>
    </row>
    <row r="906" spans="1:5" ht="15" x14ac:dyDescent="0.2">
      <c r="A906" s="51"/>
      <c r="B906" s="32"/>
      <c r="C906" s="32"/>
      <c r="D906" s="48"/>
      <c r="E906" s="48"/>
    </row>
    <row r="907" spans="1:5" ht="15" x14ac:dyDescent="0.2">
      <c r="A907" s="51"/>
      <c r="B907" s="32"/>
      <c r="C907" s="32"/>
      <c r="D907" s="48"/>
      <c r="E907" s="48"/>
    </row>
    <row r="908" spans="1:5" ht="15" x14ac:dyDescent="0.2">
      <c r="A908" s="51"/>
      <c r="B908" s="32"/>
      <c r="C908" s="32"/>
      <c r="D908" s="48"/>
      <c r="E908" s="48"/>
    </row>
    <row r="909" spans="1:5" ht="15" x14ac:dyDescent="0.2">
      <c r="A909" s="51"/>
      <c r="B909" s="32"/>
      <c r="C909" s="32"/>
      <c r="D909" s="48"/>
      <c r="E909" s="48"/>
    </row>
    <row r="910" spans="1:5" ht="15" x14ac:dyDescent="0.2">
      <c r="A910" s="51"/>
      <c r="B910" s="32"/>
      <c r="C910" s="32"/>
      <c r="D910" s="48"/>
      <c r="E910" s="48"/>
    </row>
    <row r="911" spans="1:5" ht="15" x14ac:dyDescent="0.2">
      <c r="A911" s="51"/>
      <c r="B911" s="32"/>
      <c r="C911" s="32"/>
      <c r="D911" s="48"/>
      <c r="E911" s="48"/>
    </row>
    <row r="912" spans="1:5" ht="15" x14ac:dyDescent="0.2">
      <c r="A912" s="51"/>
      <c r="B912" s="32"/>
      <c r="C912" s="32"/>
      <c r="D912" s="48"/>
      <c r="E912" s="48"/>
    </row>
    <row r="913" spans="1:5" ht="15" x14ac:dyDescent="0.2">
      <c r="A913" s="51"/>
      <c r="B913" s="32"/>
      <c r="C913" s="32"/>
      <c r="D913" s="48"/>
      <c r="E913" s="48"/>
    </row>
    <row r="914" spans="1:5" ht="15" x14ac:dyDescent="0.2">
      <c r="A914" s="51"/>
      <c r="B914" s="32"/>
      <c r="C914" s="32"/>
      <c r="D914" s="48"/>
      <c r="E914" s="48"/>
    </row>
    <row r="915" spans="1:5" ht="15" x14ac:dyDescent="0.2">
      <c r="A915" s="51"/>
      <c r="B915" s="32"/>
      <c r="C915" s="32"/>
      <c r="D915" s="48"/>
      <c r="E915" s="48"/>
    </row>
    <row r="916" spans="1:5" ht="15" x14ac:dyDescent="0.2">
      <c r="A916" s="51"/>
      <c r="B916" s="32"/>
      <c r="C916" s="32"/>
      <c r="D916" s="48"/>
      <c r="E916" s="48"/>
    </row>
    <row r="917" spans="1:5" ht="15" x14ac:dyDescent="0.2">
      <c r="A917" s="51"/>
      <c r="B917" s="32"/>
      <c r="C917" s="32"/>
      <c r="D917" s="48"/>
      <c r="E917" s="48"/>
    </row>
    <row r="918" spans="1:5" ht="15" x14ac:dyDescent="0.2">
      <c r="A918" s="51"/>
      <c r="B918" s="32"/>
      <c r="C918" s="32"/>
      <c r="D918" s="48"/>
      <c r="E918" s="48"/>
    </row>
    <row r="919" spans="1:5" ht="15" x14ac:dyDescent="0.2">
      <c r="A919" s="51"/>
      <c r="B919" s="32"/>
      <c r="C919" s="32"/>
      <c r="D919" s="48"/>
      <c r="E919" s="48"/>
    </row>
    <row r="920" spans="1:5" ht="15" x14ac:dyDescent="0.2">
      <c r="A920" s="51"/>
      <c r="B920" s="32"/>
      <c r="C920" s="32"/>
      <c r="D920" s="48"/>
      <c r="E920" s="48"/>
    </row>
    <row r="921" spans="1:5" ht="15" x14ac:dyDescent="0.2">
      <c r="A921" s="51"/>
      <c r="B921" s="32"/>
      <c r="C921" s="32"/>
      <c r="D921" s="48"/>
      <c r="E921" s="48"/>
    </row>
    <row r="922" spans="1:5" ht="15" x14ac:dyDescent="0.2">
      <c r="A922" s="51"/>
      <c r="B922" s="32"/>
      <c r="C922" s="32"/>
      <c r="D922" s="48"/>
      <c r="E922" s="48"/>
    </row>
    <row r="923" spans="1:5" ht="15" x14ac:dyDescent="0.2">
      <c r="A923" s="51"/>
      <c r="B923" s="32"/>
      <c r="C923" s="32"/>
      <c r="D923" s="48"/>
      <c r="E923" s="48"/>
    </row>
    <row r="924" spans="1:5" ht="15" x14ac:dyDescent="0.2">
      <c r="A924" s="51"/>
      <c r="B924" s="32"/>
      <c r="C924" s="32"/>
      <c r="D924" s="48"/>
      <c r="E924" s="48"/>
    </row>
    <row r="925" spans="1:5" ht="15" x14ac:dyDescent="0.2">
      <c r="A925" s="51"/>
      <c r="B925" s="32"/>
      <c r="C925" s="32"/>
      <c r="D925" s="48"/>
      <c r="E925" s="48"/>
    </row>
    <row r="926" spans="1:5" ht="15" x14ac:dyDescent="0.2">
      <c r="A926" s="51"/>
      <c r="B926" s="32"/>
      <c r="C926" s="32"/>
      <c r="D926" s="48"/>
      <c r="E926" s="48"/>
    </row>
    <row r="927" spans="1:5" ht="15" x14ac:dyDescent="0.2">
      <c r="A927" s="51"/>
      <c r="B927" s="32"/>
      <c r="C927" s="32"/>
      <c r="D927" s="48"/>
      <c r="E927" s="48"/>
    </row>
    <row r="928" spans="1:5" ht="15" x14ac:dyDescent="0.2">
      <c r="A928" s="51"/>
      <c r="B928" s="32"/>
      <c r="C928" s="32"/>
      <c r="D928" s="48"/>
      <c r="E928" s="48"/>
    </row>
    <row r="929" spans="1:5" ht="15" x14ac:dyDescent="0.2">
      <c r="A929" s="51"/>
      <c r="B929" s="32"/>
      <c r="C929" s="32"/>
      <c r="D929" s="48"/>
      <c r="E929" s="48"/>
    </row>
    <row r="930" spans="1:5" ht="15" x14ac:dyDescent="0.2">
      <c r="A930" s="51"/>
      <c r="B930" s="32"/>
      <c r="C930" s="32"/>
      <c r="D930" s="48"/>
      <c r="E930" s="48"/>
    </row>
    <row r="931" spans="1:5" ht="15" x14ac:dyDescent="0.2">
      <c r="A931" s="51"/>
      <c r="B931" s="32"/>
      <c r="C931" s="32"/>
      <c r="D931" s="48"/>
      <c r="E931" s="48"/>
    </row>
    <row r="932" spans="1:5" ht="15" x14ac:dyDescent="0.2">
      <c r="A932" s="51"/>
      <c r="B932" s="32"/>
      <c r="C932" s="32"/>
      <c r="D932" s="48"/>
      <c r="E932" s="48"/>
    </row>
    <row r="933" spans="1:5" ht="15" x14ac:dyDescent="0.2">
      <c r="A933" s="51"/>
      <c r="B933" s="32"/>
      <c r="C933" s="32"/>
      <c r="D933" s="48"/>
      <c r="E933" s="48"/>
    </row>
    <row r="934" spans="1:5" ht="15" x14ac:dyDescent="0.2">
      <c r="A934" s="51"/>
      <c r="B934" s="32"/>
      <c r="C934" s="32"/>
      <c r="D934" s="48"/>
      <c r="E934" s="48"/>
    </row>
    <row r="935" spans="1:5" ht="15" x14ac:dyDescent="0.2">
      <c r="A935" s="51"/>
      <c r="B935" s="32"/>
      <c r="C935" s="32"/>
      <c r="D935" s="48"/>
      <c r="E935" s="48"/>
    </row>
    <row r="936" spans="1:5" ht="15" x14ac:dyDescent="0.2">
      <c r="A936" s="51"/>
      <c r="B936" s="32"/>
      <c r="C936" s="32"/>
      <c r="D936" s="48"/>
      <c r="E936" s="48"/>
    </row>
    <row r="937" spans="1:5" ht="15" x14ac:dyDescent="0.2">
      <c r="A937" s="51"/>
      <c r="B937" s="32"/>
      <c r="C937" s="32"/>
      <c r="D937" s="48"/>
      <c r="E937" s="48"/>
    </row>
    <row r="938" spans="1:5" ht="15" x14ac:dyDescent="0.2">
      <c r="A938" s="51"/>
      <c r="B938" s="32"/>
      <c r="C938" s="32"/>
      <c r="D938" s="48"/>
      <c r="E938" s="48"/>
    </row>
    <row r="939" spans="1:5" ht="15" x14ac:dyDescent="0.2">
      <c r="A939" s="51"/>
      <c r="B939" s="32"/>
      <c r="C939" s="32"/>
      <c r="D939" s="48"/>
      <c r="E939" s="48"/>
    </row>
    <row r="940" spans="1:5" ht="15" x14ac:dyDescent="0.2">
      <c r="A940" s="51"/>
      <c r="B940" s="32"/>
      <c r="C940" s="32"/>
      <c r="D940" s="48"/>
      <c r="E940" s="48"/>
    </row>
    <row r="941" spans="1:5" ht="15" x14ac:dyDescent="0.2">
      <c r="A941" s="51"/>
      <c r="B941" s="32"/>
      <c r="C941" s="32"/>
      <c r="D941" s="48"/>
      <c r="E941" s="48"/>
    </row>
    <row r="942" spans="1:5" ht="15" x14ac:dyDescent="0.2">
      <c r="A942" s="51"/>
      <c r="B942" s="32"/>
      <c r="C942" s="32"/>
      <c r="D942" s="48"/>
      <c r="E942" s="48"/>
    </row>
    <row r="943" spans="1:5" ht="15" x14ac:dyDescent="0.2">
      <c r="A943" s="51"/>
      <c r="B943" s="32"/>
      <c r="C943" s="32"/>
      <c r="D943" s="48"/>
      <c r="E943" s="48"/>
    </row>
    <row r="944" spans="1:5" ht="15" x14ac:dyDescent="0.2">
      <c r="A944" s="51"/>
      <c r="B944" s="32"/>
      <c r="C944" s="32"/>
      <c r="D944" s="48"/>
      <c r="E944" s="48"/>
    </row>
    <row r="945" spans="1:5" ht="15" x14ac:dyDescent="0.2">
      <c r="A945" s="51"/>
      <c r="B945" s="32"/>
      <c r="C945" s="32"/>
      <c r="D945" s="48"/>
      <c r="E945" s="48"/>
    </row>
    <row r="946" spans="1:5" ht="15" x14ac:dyDescent="0.2">
      <c r="A946" s="51"/>
      <c r="B946" s="32"/>
      <c r="C946" s="32"/>
      <c r="D946" s="48"/>
      <c r="E946" s="48"/>
    </row>
    <row r="947" spans="1:5" ht="15" x14ac:dyDescent="0.2">
      <c r="A947" s="51"/>
      <c r="B947" s="32"/>
      <c r="C947" s="32"/>
      <c r="D947" s="48"/>
      <c r="E947" s="48"/>
    </row>
    <row r="948" spans="1:5" ht="15" x14ac:dyDescent="0.2">
      <c r="A948" s="51"/>
      <c r="B948" s="32"/>
      <c r="C948" s="32"/>
      <c r="D948" s="48"/>
      <c r="E948" s="48"/>
    </row>
    <row r="949" spans="1:5" ht="15" x14ac:dyDescent="0.2">
      <c r="A949" s="51"/>
      <c r="B949" s="32"/>
      <c r="C949" s="32"/>
      <c r="D949" s="48"/>
      <c r="E949" s="48"/>
    </row>
    <row r="950" spans="1:5" ht="15" x14ac:dyDescent="0.2">
      <c r="A950" s="51"/>
      <c r="B950" s="32"/>
      <c r="C950" s="32"/>
      <c r="D950" s="48"/>
      <c r="E950" s="48"/>
    </row>
    <row r="951" spans="1:5" ht="15" x14ac:dyDescent="0.2">
      <c r="A951" s="51"/>
      <c r="B951" s="32"/>
      <c r="C951" s="32"/>
      <c r="D951" s="48"/>
      <c r="E951" s="48"/>
    </row>
    <row r="952" spans="1:5" ht="15" x14ac:dyDescent="0.2">
      <c r="A952" s="51"/>
      <c r="B952" s="32"/>
      <c r="C952" s="32"/>
      <c r="D952" s="48"/>
      <c r="E952" s="48"/>
    </row>
    <row r="953" spans="1:5" ht="15" x14ac:dyDescent="0.2">
      <c r="A953" s="51"/>
      <c r="B953" s="32"/>
      <c r="C953" s="32"/>
      <c r="D953" s="48"/>
      <c r="E953" s="48"/>
    </row>
    <row r="954" spans="1:5" ht="15" x14ac:dyDescent="0.2">
      <c r="A954" s="51"/>
      <c r="B954" s="32"/>
      <c r="C954" s="32"/>
      <c r="D954" s="48"/>
      <c r="E954" s="48"/>
    </row>
    <row r="955" spans="1:5" ht="15" x14ac:dyDescent="0.2">
      <c r="A955" s="51"/>
      <c r="B955" s="32"/>
      <c r="C955" s="32"/>
      <c r="D955" s="48"/>
      <c r="E955" s="48"/>
    </row>
    <row r="956" spans="1:5" ht="15" x14ac:dyDescent="0.2">
      <c r="A956" s="51"/>
      <c r="B956" s="32"/>
      <c r="C956" s="32"/>
      <c r="D956" s="48"/>
      <c r="E956" s="48"/>
    </row>
    <row r="957" spans="1:5" ht="15" x14ac:dyDescent="0.2">
      <c r="A957" s="51"/>
      <c r="B957" s="32"/>
      <c r="C957" s="32"/>
      <c r="D957" s="48"/>
      <c r="E957" s="48"/>
    </row>
    <row r="958" spans="1:5" ht="15" x14ac:dyDescent="0.2">
      <c r="A958" s="51"/>
      <c r="B958" s="32"/>
      <c r="C958" s="32"/>
      <c r="D958" s="48"/>
      <c r="E958" s="48"/>
    </row>
    <row r="959" spans="1:5" ht="15" x14ac:dyDescent="0.2">
      <c r="A959" s="51"/>
      <c r="B959" s="32"/>
      <c r="C959" s="32"/>
      <c r="D959" s="48"/>
      <c r="E959" s="48"/>
    </row>
    <row r="960" spans="1:5" ht="15" x14ac:dyDescent="0.2">
      <c r="A960" s="51"/>
      <c r="B960" s="32"/>
      <c r="C960" s="32"/>
      <c r="D960" s="48"/>
      <c r="E960" s="48"/>
    </row>
    <row r="961" spans="1:5" ht="15" x14ac:dyDescent="0.2">
      <c r="A961" s="51"/>
      <c r="B961" s="32"/>
      <c r="C961" s="32"/>
      <c r="D961" s="48"/>
      <c r="E961" s="48"/>
    </row>
    <row r="962" spans="1:5" ht="15" x14ac:dyDescent="0.2">
      <c r="A962" s="51"/>
      <c r="B962" s="32"/>
      <c r="C962" s="32"/>
      <c r="D962" s="48"/>
      <c r="E962" s="48"/>
    </row>
    <row r="963" spans="1:5" ht="15" x14ac:dyDescent="0.2">
      <c r="A963" s="51"/>
      <c r="B963" s="32"/>
      <c r="C963" s="32"/>
      <c r="D963" s="48"/>
      <c r="E963" s="48"/>
    </row>
    <row r="964" spans="1:5" ht="15" x14ac:dyDescent="0.2">
      <c r="A964" s="51"/>
      <c r="B964" s="32"/>
      <c r="C964" s="32"/>
      <c r="D964" s="48"/>
      <c r="E964" s="48"/>
    </row>
    <row r="965" spans="1:5" ht="15" x14ac:dyDescent="0.2">
      <c r="A965" s="51"/>
      <c r="B965" s="32"/>
      <c r="C965" s="32"/>
      <c r="D965" s="48"/>
      <c r="E965" s="48"/>
    </row>
    <row r="966" spans="1:5" ht="15" x14ac:dyDescent="0.2">
      <c r="A966" s="51"/>
      <c r="B966" s="32"/>
      <c r="C966" s="32"/>
      <c r="D966" s="48"/>
      <c r="E966" s="48"/>
    </row>
    <row r="967" spans="1:5" ht="15" x14ac:dyDescent="0.2">
      <c r="A967" s="51"/>
      <c r="B967" s="32"/>
      <c r="C967" s="32"/>
      <c r="D967" s="48"/>
      <c r="E967" s="48"/>
    </row>
    <row r="968" spans="1:5" ht="15" x14ac:dyDescent="0.2">
      <c r="A968" s="51"/>
      <c r="B968" s="32"/>
      <c r="C968" s="32"/>
      <c r="D968" s="48"/>
      <c r="E968" s="48"/>
    </row>
    <row r="969" spans="1:5" ht="15" x14ac:dyDescent="0.2">
      <c r="A969" s="51"/>
      <c r="B969" s="32"/>
      <c r="C969" s="32"/>
      <c r="D969" s="48"/>
      <c r="E969" s="48"/>
    </row>
    <row r="970" spans="1:5" ht="15" x14ac:dyDescent="0.2">
      <c r="A970" s="51"/>
      <c r="B970" s="32"/>
      <c r="C970" s="32"/>
      <c r="D970" s="48"/>
      <c r="E970" s="48"/>
    </row>
    <row r="971" spans="1:5" ht="15" x14ac:dyDescent="0.2">
      <c r="A971" s="51"/>
      <c r="B971" s="32"/>
      <c r="C971" s="32"/>
      <c r="D971" s="48"/>
      <c r="E971" s="48"/>
    </row>
    <row r="972" spans="1:5" ht="15" x14ac:dyDescent="0.2">
      <c r="A972" s="51"/>
      <c r="B972" s="32"/>
      <c r="C972" s="32"/>
      <c r="D972" s="48"/>
      <c r="E972" s="48"/>
    </row>
    <row r="973" spans="1:5" ht="15" x14ac:dyDescent="0.2">
      <c r="A973" s="51"/>
      <c r="B973" s="32"/>
      <c r="C973" s="32"/>
      <c r="D973" s="48"/>
      <c r="E973" s="48"/>
    </row>
    <row r="974" spans="1:5" ht="15" x14ac:dyDescent="0.2">
      <c r="A974" s="51"/>
      <c r="B974" s="32"/>
      <c r="C974" s="32"/>
      <c r="D974" s="48"/>
      <c r="E974" s="48"/>
    </row>
    <row r="975" spans="1:5" ht="15" x14ac:dyDescent="0.2">
      <c r="A975" s="51"/>
      <c r="B975" s="32"/>
      <c r="C975" s="32"/>
      <c r="D975" s="48"/>
      <c r="E975" s="48"/>
    </row>
    <row r="976" spans="1:5" ht="15" x14ac:dyDescent="0.2">
      <c r="A976" s="51"/>
      <c r="B976" s="32"/>
      <c r="C976" s="32"/>
      <c r="D976" s="48"/>
      <c r="E976" s="48"/>
    </row>
    <row r="977" spans="1:5" ht="15" x14ac:dyDescent="0.2">
      <c r="A977" s="51"/>
      <c r="B977" s="32"/>
      <c r="C977" s="32"/>
      <c r="D977" s="48"/>
      <c r="E977" s="48"/>
    </row>
    <row r="978" spans="1:5" ht="15" x14ac:dyDescent="0.2">
      <c r="A978" s="51"/>
      <c r="B978" s="32"/>
      <c r="C978" s="32"/>
      <c r="D978" s="48"/>
      <c r="E978" s="48"/>
    </row>
    <row r="979" spans="1:5" ht="15" x14ac:dyDescent="0.2">
      <c r="A979" s="51"/>
      <c r="B979" s="32"/>
      <c r="C979" s="32"/>
      <c r="D979" s="48"/>
      <c r="E979" s="48"/>
    </row>
    <row r="980" spans="1:5" ht="15" x14ac:dyDescent="0.2">
      <c r="A980" s="51"/>
      <c r="B980" s="32"/>
      <c r="C980" s="32"/>
      <c r="D980" s="48"/>
      <c r="E980" s="48"/>
    </row>
    <row r="981" spans="1:5" ht="15" x14ac:dyDescent="0.2">
      <c r="A981" s="51"/>
      <c r="B981" s="32"/>
      <c r="C981" s="32"/>
      <c r="D981" s="48"/>
      <c r="E981" s="48"/>
    </row>
    <row r="982" spans="1:5" ht="15" x14ac:dyDescent="0.2">
      <c r="A982" s="51"/>
      <c r="B982" s="32"/>
      <c r="C982" s="32"/>
      <c r="D982" s="48"/>
      <c r="E982" s="48"/>
    </row>
    <row r="983" spans="1:5" ht="15" x14ac:dyDescent="0.2">
      <c r="A983" s="51"/>
      <c r="B983" s="32"/>
      <c r="C983" s="32"/>
      <c r="D983" s="48"/>
      <c r="E983" s="48"/>
    </row>
    <row r="984" spans="1:5" ht="15" x14ac:dyDescent="0.2">
      <c r="A984" s="51"/>
      <c r="B984" s="32"/>
      <c r="C984" s="32"/>
      <c r="D984" s="48"/>
      <c r="E984" s="48"/>
    </row>
    <row r="985" spans="1:5" ht="15" x14ac:dyDescent="0.2">
      <c r="A985" s="51"/>
      <c r="B985" s="32"/>
      <c r="C985" s="32"/>
      <c r="D985" s="48"/>
      <c r="E985" s="48"/>
    </row>
    <row r="986" spans="1:5" ht="15" x14ac:dyDescent="0.2">
      <c r="A986" s="51"/>
      <c r="B986" s="32"/>
      <c r="C986" s="32"/>
      <c r="D986" s="48"/>
      <c r="E986" s="48"/>
    </row>
    <row r="987" spans="1:5" ht="15" x14ac:dyDescent="0.2">
      <c r="A987" s="51"/>
      <c r="B987" s="32"/>
      <c r="C987" s="32"/>
      <c r="D987" s="48"/>
      <c r="E987" s="48"/>
    </row>
    <row r="988" spans="1:5" ht="15" x14ac:dyDescent="0.2">
      <c r="A988" s="51"/>
      <c r="B988" s="32"/>
      <c r="C988" s="32"/>
      <c r="D988" s="48"/>
      <c r="E988" s="48"/>
    </row>
    <row r="989" spans="1:5" ht="15" x14ac:dyDescent="0.2">
      <c r="A989" s="51"/>
      <c r="B989" s="32"/>
      <c r="C989" s="32"/>
      <c r="D989" s="48"/>
      <c r="E989" s="48"/>
    </row>
    <row r="990" spans="1:5" ht="15" x14ac:dyDescent="0.2">
      <c r="A990" s="51"/>
      <c r="B990" s="32"/>
      <c r="C990" s="32"/>
      <c r="D990" s="48"/>
      <c r="E990" s="48"/>
    </row>
    <row r="991" spans="1:5" ht="15" x14ac:dyDescent="0.2">
      <c r="A991" s="51"/>
      <c r="B991" s="32"/>
      <c r="C991" s="32"/>
      <c r="D991" s="48"/>
      <c r="E991" s="48"/>
    </row>
    <row r="992" spans="1:5" ht="15" x14ac:dyDescent="0.2">
      <c r="A992" s="51"/>
      <c r="B992" s="32"/>
      <c r="C992" s="32"/>
      <c r="D992" s="48"/>
      <c r="E992" s="48"/>
    </row>
    <row r="993" spans="1:5" ht="15" x14ac:dyDescent="0.2">
      <c r="A993" s="51"/>
      <c r="B993" s="32"/>
      <c r="C993" s="32"/>
      <c r="D993" s="48"/>
      <c r="E993" s="48"/>
    </row>
    <row r="994" spans="1:5" ht="15" x14ac:dyDescent="0.2">
      <c r="A994" s="51"/>
      <c r="B994" s="32"/>
      <c r="C994" s="32"/>
      <c r="D994" s="48"/>
      <c r="E994" s="48"/>
    </row>
    <row r="995" spans="1:5" ht="15" x14ac:dyDescent="0.2">
      <c r="A995" s="51"/>
      <c r="B995" s="32"/>
      <c r="C995" s="32"/>
      <c r="D995" s="48"/>
      <c r="E995" s="48"/>
    </row>
    <row r="996" spans="1:5" ht="15" x14ac:dyDescent="0.2">
      <c r="A996" s="51"/>
      <c r="B996" s="32"/>
      <c r="C996" s="32"/>
      <c r="D996" s="48"/>
      <c r="E996" s="48"/>
    </row>
    <row r="997" spans="1:5" ht="15" x14ac:dyDescent="0.2">
      <c r="A997" s="51"/>
      <c r="B997" s="32"/>
      <c r="C997" s="32"/>
      <c r="D997" s="48"/>
      <c r="E997" s="48"/>
    </row>
    <row r="998" spans="1:5" ht="15" x14ac:dyDescent="0.2">
      <c r="A998" s="51"/>
      <c r="B998" s="32"/>
      <c r="C998" s="32"/>
      <c r="D998" s="48"/>
      <c r="E998" s="48"/>
    </row>
    <row r="999" spans="1:5" ht="15" x14ac:dyDescent="0.2">
      <c r="A999" s="51"/>
      <c r="B999" s="32"/>
      <c r="C999" s="32"/>
      <c r="D999" s="48"/>
      <c r="E999" s="48"/>
    </row>
    <row r="1000" spans="1:5" ht="15" x14ac:dyDescent="0.2">
      <c r="A1000" s="51"/>
      <c r="B1000" s="32"/>
      <c r="C1000" s="32"/>
      <c r="D1000" s="48"/>
      <c r="E1000" s="48"/>
    </row>
    <row r="1001" spans="1:5" ht="15" x14ac:dyDescent="0.2">
      <c r="A1001" s="51"/>
      <c r="B1001" s="32"/>
      <c r="C1001" s="32"/>
      <c r="D1001" s="48"/>
      <c r="E1001" s="48"/>
    </row>
    <row r="1002" spans="1:5" ht="15" x14ac:dyDescent="0.2">
      <c r="A1002" s="51"/>
      <c r="B1002" s="32"/>
      <c r="C1002" s="32"/>
      <c r="D1002" s="48"/>
      <c r="E1002" s="48"/>
    </row>
    <row r="1003" spans="1:5" ht="15" x14ac:dyDescent="0.2">
      <c r="A1003" s="51"/>
      <c r="B1003" s="32"/>
      <c r="C1003" s="32"/>
      <c r="D1003" s="48"/>
      <c r="E1003" s="48"/>
    </row>
    <row r="1004" spans="1:5" ht="15" x14ac:dyDescent="0.2">
      <c r="A1004" s="51"/>
      <c r="B1004" s="32"/>
      <c r="C1004" s="32"/>
      <c r="D1004" s="48"/>
      <c r="E1004" s="48"/>
    </row>
    <row r="1005" spans="1:5" ht="15" x14ac:dyDescent="0.2">
      <c r="A1005" s="51"/>
      <c r="B1005" s="32"/>
      <c r="C1005" s="32"/>
      <c r="D1005" s="48"/>
      <c r="E1005" s="48"/>
    </row>
    <row r="1006" spans="1:5" ht="15" x14ac:dyDescent="0.2">
      <c r="A1006" s="51"/>
      <c r="B1006" s="32"/>
      <c r="C1006" s="32"/>
      <c r="D1006" s="48"/>
      <c r="E1006" s="48"/>
    </row>
    <row r="1007" spans="1:5" ht="15" x14ac:dyDescent="0.2">
      <c r="A1007" s="51"/>
      <c r="B1007" s="32"/>
      <c r="C1007" s="32"/>
      <c r="D1007" s="48"/>
      <c r="E1007" s="48"/>
    </row>
    <row r="1008" spans="1:5" ht="15" x14ac:dyDescent="0.2">
      <c r="A1008" s="51"/>
      <c r="B1008" s="32"/>
      <c r="C1008" s="32"/>
      <c r="D1008" s="48"/>
      <c r="E1008" s="48"/>
    </row>
    <row r="1009" spans="1:5" ht="15" x14ac:dyDescent="0.2">
      <c r="A1009" s="51"/>
      <c r="B1009" s="32"/>
      <c r="C1009" s="32"/>
      <c r="D1009" s="48"/>
      <c r="E1009" s="48"/>
    </row>
    <row r="1010" spans="1:5" ht="15" x14ac:dyDescent="0.2">
      <c r="A1010" s="51"/>
      <c r="B1010" s="32"/>
      <c r="C1010" s="32"/>
      <c r="D1010" s="48"/>
      <c r="E1010" s="48"/>
    </row>
    <row r="1011" spans="1:5" ht="15" x14ac:dyDescent="0.2">
      <c r="A1011" s="51"/>
      <c r="B1011" s="32"/>
      <c r="C1011" s="32"/>
      <c r="D1011" s="48"/>
      <c r="E1011" s="48"/>
    </row>
    <row r="1012" spans="1:5" ht="15" x14ac:dyDescent="0.2">
      <c r="A1012" s="51"/>
      <c r="B1012" s="32"/>
      <c r="C1012" s="32"/>
      <c r="D1012" s="48"/>
      <c r="E1012" s="48"/>
    </row>
    <row r="1013" spans="1:5" ht="15" x14ac:dyDescent="0.2">
      <c r="A1013" s="51"/>
      <c r="B1013" s="32"/>
      <c r="C1013" s="32"/>
      <c r="D1013" s="48"/>
      <c r="E1013" s="48"/>
    </row>
    <row r="1014" spans="1:5" ht="15" x14ac:dyDescent="0.2">
      <c r="A1014" s="51"/>
      <c r="B1014" s="32"/>
      <c r="C1014" s="32"/>
      <c r="D1014" s="48"/>
      <c r="E1014" s="48"/>
    </row>
    <row r="1015" spans="1:5" ht="15" x14ac:dyDescent="0.2">
      <c r="A1015" s="51"/>
      <c r="B1015" s="32"/>
      <c r="C1015" s="32"/>
      <c r="D1015" s="48"/>
      <c r="E1015" s="48"/>
    </row>
    <row r="1016" spans="1:5" ht="15" x14ac:dyDescent="0.2">
      <c r="A1016" s="51"/>
      <c r="B1016" s="32"/>
      <c r="C1016" s="32"/>
      <c r="D1016" s="48"/>
      <c r="E1016" s="48"/>
    </row>
    <row r="1017" spans="1:5" ht="15" x14ac:dyDescent="0.2">
      <c r="A1017" s="51"/>
      <c r="B1017" s="32"/>
      <c r="C1017" s="32"/>
      <c r="D1017" s="48"/>
      <c r="E1017" s="48"/>
    </row>
    <row r="1018" spans="1:5" ht="15" x14ac:dyDescent="0.2">
      <c r="A1018" s="51"/>
      <c r="B1018" s="32"/>
      <c r="C1018" s="32"/>
      <c r="D1018" s="48"/>
      <c r="E1018" s="48"/>
    </row>
    <row r="1019" spans="1:5" ht="15" x14ac:dyDescent="0.2">
      <c r="A1019" s="51"/>
      <c r="B1019" s="32"/>
      <c r="C1019" s="32"/>
      <c r="D1019" s="48"/>
      <c r="E1019" s="48"/>
    </row>
    <row r="1020" spans="1:5" ht="15" x14ac:dyDescent="0.2">
      <c r="A1020" s="51"/>
      <c r="B1020" s="32"/>
      <c r="C1020" s="32"/>
      <c r="D1020" s="48"/>
      <c r="E1020" s="48"/>
    </row>
    <row r="1021" spans="1:5" ht="15" x14ac:dyDescent="0.2">
      <c r="A1021" s="51"/>
      <c r="B1021" s="32"/>
      <c r="C1021" s="32"/>
      <c r="D1021" s="48"/>
      <c r="E1021" s="48"/>
    </row>
    <row r="1022" spans="1:5" x14ac:dyDescent="0.2">
      <c r="B1022" s="32"/>
      <c r="C1022" s="32"/>
      <c r="D1022" s="48"/>
      <c r="E1022" s="48"/>
    </row>
    <row r="1023" spans="1:5" x14ac:dyDescent="0.2">
      <c r="B1023" s="32"/>
      <c r="C1023" s="32"/>
      <c r="D1023" s="48"/>
      <c r="E1023" s="48"/>
    </row>
    <row r="1024" spans="1:5" x14ac:dyDescent="0.2">
      <c r="B1024" s="32"/>
      <c r="C1024" s="32"/>
      <c r="D1024" s="48"/>
      <c r="E1024" s="48"/>
    </row>
    <row r="1025" spans="2:5" x14ac:dyDescent="0.2">
      <c r="B1025" s="32"/>
      <c r="C1025" s="32"/>
      <c r="D1025" s="48"/>
      <c r="E1025" s="48"/>
    </row>
    <row r="1026" spans="2:5" x14ac:dyDescent="0.2">
      <c r="B1026" s="32"/>
      <c r="C1026" s="32"/>
      <c r="D1026" s="48"/>
      <c r="E1026" s="48"/>
    </row>
    <row r="1027" spans="2:5" x14ac:dyDescent="0.2">
      <c r="B1027" s="32"/>
      <c r="C1027" s="32"/>
      <c r="D1027" s="48"/>
      <c r="E1027" s="48"/>
    </row>
    <row r="1028" spans="2:5" x14ac:dyDescent="0.2">
      <c r="B1028" s="32"/>
      <c r="C1028" s="32"/>
      <c r="D1028" s="48"/>
      <c r="E1028" s="48"/>
    </row>
    <row r="1029" spans="2:5" x14ac:dyDescent="0.2">
      <c r="B1029" s="32"/>
      <c r="C1029" s="32"/>
      <c r="D1029" s="48"/>
      <c r="E1029" s="48"/>
    </row>
    <row r="1030" spans="2:5" x14ac:dyDescent="0.2">
      <c r="B1030" s="32"/>
      <c r="C1030" s="32"/>
      <c r="D1030" s="48"/>
      <c r="E1030" s="48"/>
    </row>
    <row r="1031" spans="2:5" x14ac:dyDescent="0.2">
      <c r="B1031" s="32"/>
      <c r="C1031" s="32"/>
      <c r="D1031" s="48"/>
      <c r="E1031" s="48"/>
    </row>
    <row r="1032" spans="2:5" x14ac:dyDescent="0.2">
      <c r="B1032" s="32"/>
      <c r="C1032" s="32"/>
      <c r="D1032" s="48"/>
      <c r="E1032" s="48"/>
    </row>
    <row r="1033" spans="2:5" x14ac:dyDescent="0.2">
      <c r="B1033" s="32"/>
      <c r="C1033" s="32"/>
      <c r="D1033" s="48"/>
      <c r="E1033" s="48"/>
    </row>
    <row r="1034" spans="2:5" x14ac:dyDescent="0.2">
      <c r="B1034" s="32"/>
      <c r="C1034" s="32"/>
      <c r="D1034" s="48"/>
      <c r="E1034" s="48"/>
    </row>
    <row r="1035" spans="2:5" x14ac:dyDescent="0.2">
      <c r="B1035" s="32"/>
      <c r="C1035" s="32"/>
      <c r="D1035" s="48"/>
      <c r="E1035" s="48"/>
    </row>
    <row r="1036" spans="2:5" x14ac:dyDescent="0.2">
      <c r="B1036" s="32"/>
      <c r="C1036" s="32"/>
      <c r="D1036" s="48"/>
      <c r="E1036" s="48"/>
    </row>
    <row r="1037" spans="2:5" x14ac:dyDescent="0.2">
      <c r="B1037" s="32"/>
      <c r="C1037" s="32"/>
      <c r="D1037" s="48"/>
      <c r="E1037" s="48"/>
    </row>
    <row r="1038" spans="2:5" x14ac:dyDescent="0.2">
      <c r="B1038" s="32"/>
      <c r="C1038" s="32"/>
      <c r="D1038" s="48"/>
      <c r="E1038" s="48"/>
    </row>
    <row r="1039" spans="2:5" x14ac:dyDescent="0.2">
      <c r="B1039" s="32"/>
      <c r="C1039" s="32"/>
      <c r="D1039" s="48"/>
      <c r="E1039" s="48"/>
    </row>
    <row r="1040" spans="2:5" x14ac:dyDescent="0.2">
      <c r="B1040" s="32"/>
      <c r="C1040" s="32"/>
      <c r="D1040" s="48"/>
      <c r="E1040" s="48"/>
    </row>
    <row r="1041" spans="2:5" x14ac:dyDescent="0.2">
      <c r="B1041" s="32"/>
      <c r="C1041" s="32"/>
      <c r="D1041" s="48"/>
      <c r="E1041" s="48"/>
    </row>
    <row r="1042" spans="2:5" x14ac:dyDescent="0.2">
      <c r="B1042" s="32"/>
      <c r="C1042" s="32"/>
      <c r="D1042" s="48"/>
      <c r="E1042" s="48"/>
    </row>
    <row r="1043" spans="2:5" x14ac:dyDescent="0.2">
      <c r="B1043" s="32"/>
      <c r="C1043" s="32"/>
      <c r="D1043" s="48"/>
      <c r="E1043" s="48"/>
    </row>
    <row r="1044" spans="2:5" x14ac:dyDescent="0.2">
      <c r="B1044" s="32"/>
      <c r="C1044" s="32"/>
      <c r="D1044" s="48"/>
      <c r="E1044" s="48"/>
    </row>
    <row r="1045" spans="2:5" x14ac:dyDescent="0.2">
      <c r="B1045" s="32"/>
      <c r="C1045" s="32"/>
      <c r="D1045" s="48"/>
      <c r="E1045" s="48"/>
    </row>
    <row r="1046" spans="2:5" x14ac:dyDescent="0.2">
      <c r="B1046" s="32"/>
      <c r="C1046" s="32"/>
      <c r="D1046" s="48"/>
      <c r="E1046" s="48"/>
    </row>
    <row r="1047" spans="2:5" x14ac:dyDescent="0.2">
      <c r="B1047" s="32"/>
      <c r="C1047" s="32"/>
      <c r="D1047" s="48"/>
      <c r="E1047" s="48"/>
    </row>
    <row r="1048" spans="2:5" x14ac:dyDescent="0.2">
      <c r="B1048" s="32"/>
      <c r="C1048" s="32"/>
      <c r="D1048" s="48"/>
      <c r="E1048" s="48"/>
    </row>
    <row r="1049" spans="2:5" x14ac:dyDescent="0.2">
      <c r="B1049" s="32"/>
      <c r="C1049" s="32"/>
      <c r="D1049" s="48"/>
      <c r="E1049" s="48"/>
    </row>
    <row r="1050" spans="2:5" x14ac:dyDescent="0.2">
      <c r="B1050" s="32"/>
      <c r="C1050" s="32"/>
      <c r="D1050" s="48"/>
      <c r="E1050" s="48"/>
    </row>
    <row r="1051" spans="2:5" x14ac:dyDescent="0.2">
      <c r="B1051" s="32"/>
      <c r="C1051" s="32"/>
      <c r="D1051" s="48"/>
      <c r="E1051" s="48"/>
    </row>
    <row r="1052" spans="2:5" x14ac:dyDescent="0.2">
      <c r="B1052" s="32"/>
      <c r="C1052" s="32"/>
      <c r="D1052" s="48"/>
      <c r="E1052" s="48"/>
    </row>
    <row r="1053" spans="2:5" x14ac:dyDescent="0.2">
      <c r="B1053" s="32"/>
      <c r="C1053" s="32"/>
      <c r="D1053" s="48"/>
      <c r="E1053" s="48"/>
    </row>
    <row r="1054" spans="2:5" x14ac:dyDescent="0.2">
      <c r="B1054" s="32"/>
      <c r="C1054" s="32"/>
      <c r="D1054" s="48"/>
      <c r="E1054" s="48"/>
    </row>
    <row r="1055" spans="2:5" x14ac:dyDescent="0.2">
      <c r="B1055" s="32"/>
      <c r="C1055" s="32"/>
      <c r="D1055" s="48"/>
      <c r="E1055" s="48"/>
    </row>
    <row r="1056" spans="2:5" x14ac:dyDescent="0.2">
      <c r="B1056" s="32"/>
      <c r="C1056" s="32"/>
      <c r="D1056" s="48"/>
      <c r="E1056" s="48"/>
    </row>
    <row r="1057" spans="2:5" x14ac:dyDescent="0.2">
      <c r="B1057" s="32"/>
      <c r="C1057" s="32"/>
      <c r="D1057" s="48"/>
      <c r="E1057" s="48"/>
    </row>
    <row r="1058" spans="2:5" x14ac:dyDescent="0.2">
      <c r="B1058" s="32"/>
      <c r="C1058" s="32"/>
      <c r="D1058" s="48"/>
      <c r="E1058" s="48"/>
    </row>
    <row r="1059" spans="2:5" x14ac:dyDescent="0.2">
      <c r="B1059" s="32"/>
      <c r="C1059" s="32"/>
      <c r="D1059" s="48"/>
      <c r="E1059" s="48"/>
    </row>
    <row r="1060" spans="2:5" x14ac:dyDescent="0.2">
      <c r="B1060" s="32"/>
      <c r="C1060" s="32"/>
      <c r="D1060" s="48"/>
      <c r="E1060" s="48"/>
    </row>
    <row r="1061" spans="2:5" x14ac:dyDescent="0.2">
      <c r="B1061" s="32"/>
      <c r="C1061" s="32"/>
      <c r="D1061" s="48"/>
      <c r="E1061" s="48"/>
    </row>
    <row r="1062" spans="2:5" x14ac:dyDescent="0.2">
      <c r="B1062" s="32"/>
      <c r="C1062" s="32"/>
      <c r="D1062" s="48"/>
      <c r="E1062" s="48"/>
    </row>
    <row r="1063" spans="2:5" x14ac:dyDescent="0.2">
      <c r="B1063" s="32"/>
      <c r="C1063" s="32"/>
      <c r="D1063" s="48"/>
      <c r="E1063" s="48"/>
    </row>
    <row r="1064" spans="2:5" x14ac:dyDescent="0.2">
      <c r="B1064" s="32"/>
      <c r="C1064" s="32"/>
      <c r="D1064" s="48"/>
      <c r="E1064" s="48"/>
    </row>
    <row r="1065" spans="2:5" x14ac:dyDescent="0.2">
      <c r="B1065" s="32"/>
      <c r="C1065" s="32"/>
      <c r="D1065" s="48"/>
      <c r="E1065" s="48"/>
    </row>
    <row r="1066" spans="2:5" x14ac:dyDescent="0.2">
      <c r="B1066" s="32"/>
      <c r="C1066" s="32"/>
      <c r="D1066" s="48"/>
      <c r="E1066" s="48"/>
    </row>
    <row r="1067" spans="2:5" x14ac:dyDescent="0.2">
      <c r="B1067" s="32"/>
      <c r="C1067" s="32"/>
      <c r="D1067" s="48"/>
      <c r="E1067" s="48"/>
    </row>
    <row r="1068" spans="2:5" x14ac:dyDescent="0.2">
      <c r="B1068" s="32"/>
      <c r="C1068" s="32"/>
      <c r="D1068" s="48"/>
      <c r="E1068" s="48"/>
    </row>
    <row r="1069" spans="2:5" x14ac:dyDescent="0.2">
      <c r="B1069" s="32"/>
      <c r="C1069" s="32"/>
      <c r="D1069" s="48"/>
      <c r="E1069" s="48"/>
    </row>
    <row r="1070" spans="2:5" x14ac:dyDescent="0.2">
      <c r="B1070" s="32"/>
      <c r="C1070" s="32"/>
      <c r="D1070" s="48"/>
      <c r="E1070" s="48"/>
    </row>
    <row r="1071" spans="2:5" x14ac:dyDescent="0.2">
      <c r="B1071" s="32"/>
      <c r="C1071" s="32"/>
      <c r="D1071" s="48"/>
      <c r="E1071" s="48"/>
    </row>
    <row r="1072" spans="2:5" x14ac:dyDescent="0.2">
      <c r="B1072" s="32"/>
      <c r="C1072" s="32"/>
      <c r="D1072" s="48"/>
      <c r="E1072" s="48"/>
    </row>
    <row r="1073" spans="2:5" x14ac:dyDescent="0.2">
      <c r="B1073" s="32"/>
      <c r="C1073" s="32"/>
      <c r="D1073" s="48"/>
      <c r="E1073" s="48"/>
    </row>
    <row r="1074" spans="2:5" x14ac:dyDescent="0.2">
      <c r="B1074" s="32"/>
      <c r="C1074" s="32"/>
      <c r="D1074" s="48"/>
      <c r="E1074" s="48"/>
    </row>
    <row r="1075" spans="2:5" x14ac:dyDescent="0.2">
      <c r="B1075" s="32"/>
      <c r="C1075" s="32"/>
      <c r="D1075" s="48"/>
      <c r="E1075" s="48"/>
    </row>
    <row r="1076" spans="2:5" x14ac:dyDescent="0.2">
      <c r="B1076" s="32"/>
      <c r="C1076" s="32"/>
      <c r="D1076" s="48"/>
      <c r="E1076" s="48"/>
    </row>
    <row r="1077" spans="2:5" x14ac:dyDescent="0.2">
      <c r="B1077" s="32"/>
      <c r="C1077" s="32"/>
      <c r="D1077" s="48"/>
      <c r="E1077" s="48"/>
    </row>
    <row r="1078" spans="2:5" x14ac:dyDescent="0.2">
      <c r="B1078" s="32"/>
      <c r="C1078" s="32"/>
      <c r="D1078" s="48"/>
      <c r="E1078" s="48"/>
    </row>
    <row r="1079" spans="2:5" x14ac:dyDescent="0.2">
      <c r="B1079" s="32"/>
      <c r="C1079" s="32"/>
      <c r="D1079" s="48"/>
      <c r="E1079" s="48"/>
    </row>
    <row r="1080" spans="2:5" x14ac:dyDescent="0.2">
      <c r="B1080" s="32"/>
      <c r="C1080" s="32"/>
      <c r="D1080" s="48"/>
      <c r="E1080" s="48"/>
    </row>
    <row r="1081" spans="2:5" x14ac:dyDescent="0.2">
      <c r="B1081" s="32"/>
      <c r="C1081" s="32"/>
      <c r="D1081" s="48"/>
      <c r="E1081" s="48"/>
    </row>
    <row r="1082" spans="2:5" x14ac:dyDescent="0.2">
      <c r="B1082" s="32"/>
      <c r="C1082" s="32"/>
      <c r="D1082" s="48"/>
      <c r="E1082" s="48"/>
    </row>
    <row r="1083" spans="2:5" x14ac:dyDescent="0.2">
      <c r="B1083" s="32"/>
      <c r="C1083" s="32"/>
      <c r="D1083" s="48"/>
      <c r="E1083" s="48"/>
    </row>
    <row r="1084" spans="2:5" x14ac:dyDescent="0.2">
      <c r="B1084" s="32"/>
      <c r="C1084" s="32"/>
      <c r="D1084" s="48"/>
      <c r="E1084" s="48"/>
    </row>
    <row r="1085" spans="2:5" x14ac:dyDescent="0.2">
      <c r="B1085" s="32"/>
      <c r="C1085" s="32"/>
      <c r="D1085" s="48"/>
      <c r="E1085" s="48"/>
    </row>
    <row r="1086" spans="2:5" x14ac:dyDescent="0.2">
      <c r="B1086" s="32"/>
      <c r="C1086" s="32"/>
      <c r="D1086" s="48"/>
      <c r="E1086" s="48"/>
    </row>
    <row r="1087" spans="2:5" x14ac:dyDescent="0.2">
      <c r="B1087" s="32"/>
      <c r="C1087" s="32"/>
      <c r="D1087" s="48"/>
      <c r="E1087" s="48"/>
    </row>
    <row r="1088" spans="2:5" x14ac:dyDescent="0.2">
      <c r="B1088" s="32"/>
      <c r="C1088" s="32"/>
      <c r="D1088" s="48"/>
      <c r="E1088" s="48"/>
    </row>
    <row r="1089" spans="2:5" x14ac:dyDescent="0.2">
      <c r="B1089" s="32"/>
      <c r="C1089" s="32"/>
      <c r="D1089" s="48"/>
      <c r="E1089" s="48"/>
    </row>
    <row r="1090" spans="2:5" x14ac:dyDescent="0.2">
      <c r="B1090" s="32"/>
      <c r="C1090" s="32"/>
      <c r="D1090" s="48"/>
      <c r="E1090" s="48"/>
    </row>
    <row r="1091" spans="2:5" x14ac:dyDescent="0.2">
      <c r="B1091" s="32"/>
      <c r="C1091" s="32"/>
      <c r="D1091" s="48"/>
      <c r="E1091" s="48"/>
    </row>
    <row r="1092" spans="2:5" x14ac:dyDescent="0.2">
      <c r="B1092" s="32"/>
      <c r="C1092" s="32"/>
      <c r="D1092" s="48"/>
      <c r="E1092" s="48"/>
    </row>
    <row r="1093" spans="2:5" x14ac:dyDescent="0.2">
      <c r="B1093" s="32"/>
      <c r="C1093" s="32"/>
      <c r="D1093" s="48"/>
      <c r="E1093" s="48"/>
    </row>
    <row r="1094" spans="2:5" x14ac:dyDescent="0.2">
      <c r="B1094" s="32"/>
      <c r="C1094" s="32"/>
      <c r="D1094" s="48"/>
      <c r="E1094" s="48"/>
    </row>
    <row r="1095" spans="2:5" x14ac:dyDescent="0.2">
      <c r="B1095" s="32"/>
      <c r="C1095" s="32"/>
      <c r="D1095" s="48"/>
      <c r="E1095" s="48"/>
    </row>
    <row r="1096" spans="2:5" x14ac:dyDescent="0.2">
      <c r="B1096" s="32"/>
      <c r="C1096" s="32"/>
      <c r="D1096" s="48"/>
      <c r="E1096" s="48"/>
    </row>
    <row r="1097" spans="2:5" x14ac:dyDescent="0.2">
      <c r="B1097" s="32"/>
      <c r="C1097" s="32"/>
      <c r="D1097" s="48"/>
      <c r="E1097" s="48"/>
    </row>
    <row r="1098" spans="2:5" x14ac:dyDescent="0.2">
      <c r="B1098" s="32"/>
      <c r="C1098" s="32"/>
      <c r="D1098" s="48"/>
      <c r="E1098" s="48"/>
    </row>
    <row r="1099" spans="2:5" x14ac:dyDescent="0.2">
      <c r="B1099" s="32"/>
      <c r="C1099" s="32"/>
      <c r="D1099" s="48"/>
      <c r="E1099" s="48"/>
    </row>
    <row r="1100" spans="2:5" x14ac:dyDescent="0.2">
      <c r="B1100" s="32"/>
      <c r="C1100" s="32"/>
      <c r="D1100" s="48"/>
      <c r="E1100" s="48"/>
    </row>
    <row r="1101" spans="2:5" x14ac:dyDescent="0.2">
      <c r="B1101" s="32"/>
      <c r="C1101" s="32"/>
      <c r="D1101" s="48"/>
      <c r="E1101" s="48"/>
    </row>
    <row r="1102" spans="2:5" x14ac:dyDescent="0.2">
      <c r="B1102" s="32"/>
      <c r="C1102" s="32"/>
      <c r="D1102" s="48"/>
      <c r="E1102" s="48"/>
    </row>
    <row r="1103" spans="2:5" x14ac:dyDescent="0.2">
      <c r="B1103" s="32"/>
      <c r="C1103" s="32"/>
      <c r="D1103" s="48"/>
      <c r="E1103" s="48"/>
    </row>
    <row r="1104" spans="2:5" x14ac:dyDescent="0.2">
      <c r="B1104" s="32"/>
      <c r="C1104" s="32"/>
      <c r="D1104" s="48"/>
      <c r="E1104" s="48"/>
    </row>
    <row r="1105" spans="2:5" x14ac:dyDescent="0.2">
      <c r="B1105" s="32"/>
      <c r="C1105" s="32"/>
      <c r="D1105" s="48"/>
      <c r="E1105" s="48"/>
    </row>
    <row r="1106" spans="2:5" x14ac:dyDescent="0.2">
      <c r="B1106" s="32"/>
      <c r="C1106" s="32"/>
      <c r="D1106" s="48"/>
      <c r="E1106" s="48"/>
    </row>
    <row r="1107" spans="2:5" x14ac:dyDescent="0.2">
      <c r="B1107" s="32"/>
      <c r="C1107" s="32"/>
      <c r="D1107" s="48"/>
      <c r="E1107" s="48"/>
    </row>
    <row r="1108" spans="2:5" x14ac:dyDescent="0.2">
      <c r="B1108" s="32"/>
      <c r="C1108" s="32"/>
      <c r="D1108" s="48"/>
      <c r="E1108" s="48"/>
    </row>
    <row r="1109" spans="2:5" x14ac:dyDescent="0.2">
      <c r="B1109" s="32"/>
      <c r="C1109" s="32"/>
      <c r="D1109" s="48"/>
      <c r="E1109" s="48"/>
    </row>
    <row r="1110" spans="2:5" x14ac:dyDescent="0.2">
      <c r="B1110" s="32"/>
      <c r="C1110" s="32"/>
      <c r="D1110" s="48"/>
      <c r="E1110" s="48"/>
    </row>
    <row r="1111" spans="2:5" x14ac:dyDescent="0.2">
      <c r="B1111" s="32"/>
      <c r="C1111" s="32"/>
      <c r="D1111" s="48"/>
      <c r="E1111" s="48"/>
    </row>
    <row r="1112" spans="2:5" x14ac:dyDescent="0.2">
      <c r="B1112" s="32"/>
      <c r="C1112" s="32"/>
      <c r="D1112" s="48"/>
      <c r="E1112" s="48"/>
    </row>
    <row r="1113" spans="2:5" x14ac:dyDescent="0.2">
      <c r="B1113" s="32"/>
      <c r="C1113" s="32"/>
      <c r="D1113" s="48"/>
      <c r="E1113" s="48"/>
    </row>
    <row r="1114" spans="2:5" x14ac:dyDescent="0.2">
      <c r="B1114" s="32"/>
      <c r="C1114" s="32"/>
      <c r="D1114" s="48"/>
      <c r="E1114" s="48"/>
    </row>
    <row r="1115" spans="2:5" x14ac:dyDescent="0.2">
      <c r="B1115" s="32"/>
      <c r="C1115" s="32"/>
      <c r="D1115" s="48"/>
      <c r="E1115" s="48"/>
    </row>
    <row r="1116" spans="2:5" x14ac:dyDescent="0.2">
      <c r="B1116" s="32"/>
      <c r="C1116" s="32"/>
      <c r="D1116" s="48"/>
      <c r="E1116" s="48"/>
    </row>
    <row r="1117" spans="2:5" x14ac:dyDescent="0.2">
      <c r="B1117" s="32"/>
      <c r="C1117" s="32"/>
      <c r="D1117" s="48"/>
      <c r="E1117" s="48"/>
    </row>
    <row r="1118" spans="2:5" x14ac:dyDescent="0.2">
      <c r="B1118" s="32"/>
      <c r="C1118" s="32"/>
      <c r="D1118" s="48"/>
      <c r="E1118" s="48"/>
    </row>
    <row r="1119" spans="2:5" x14ac:dyDescent="0.2">
      <c r="B1119" s="32"/>
      <c r="C1119" s="32"/>
      <c r="D1119" s="48"/>
      <c r="E1119" s="48"/>
    </row>
    <row r="1120" spans="2:5" x14ac:dyDescent="0.2">
      <c r="B1120" s="32"/>
      <c r="C1120" s="32"/>
      <c r="D1120" s="48"/>
      <c r="E1120" s="48"/>
    </row>
    <row r="1121" spans="2:5" x14ac:dyDescent="0.2">
      <c r="B1121" s="32"/>
      <c r="C1121" s="32"/>
      <c r="D1121" s="48"/>
      <c r="E1121" s="48"/>
    </row>
    <row r="1122" spans="2:5" x14ac:dyDescent="0.2">
      <c r="B1122" s="32"/>
      <c r="C1122" s="32"/>
      <c r="D1122" s="48"/>
      <c r="E1122" s="48"/>
    </row>
    <row r="1123" spans="2:5" x14ac:dyDescent="0.2">
      <c r="B1123" s="32"/>
      <c r="C1123" s="32"/>
      <c r="D1123" s="48"/>
      <c r="E1123" s="48"/>
    </row>
    <row r="1124" spans="2:5" x14ac:dyDescent="0.2">
      <c r="B1124" s="32"/>
      <c r="C1124" s="32"/>
      <c r="D1124" s="48"/>
      <c r="E1124" s="48"/>
    </row>
    <row r="1125" spans="2:5" x14ac:dyDescent="0.2">
      <c r="B1125" s="32"/>
      <c r="C1125" s="32"/>
      <c r="D1125" s="48"/>
      <c r="E1125" s="48"/>
    </row>
    <row r="1126" spans="2:5" x14ac:dyDescent="0.2">
      <c r="B1126" s="32"/>
      <c r="C1126" s="32"/>
      <c r="D1126" s="48"/>
      <c r="E1126" s="48"/>
    </row>
    <row r="1127" spans="2:5" x14ac:dyDescent="0.2">
      <c r="B1127" s="32"/>
      <c r="C1127" s="32"/>
      <c r="D1127" s="48"/>
      <c r="E1127" s="48"/>
    </row>
    <row r="1128" spans="2:5" x14ac:dyDescent="0.2">
      <c r="B1128" s="32"/>
      <c r="C1128" s="32"/>
      <c r="D1128" s="48"/>
      <c r="E1128" s="48"/>
    </row>
    <row r="1129" spans="2:5" x14ac:dyDescent="0.2">
      <c r="B1129" s="32"/>
      <c r="C1129" s="32"/>
      <c r="D1129" s="48"/>
      <c r="E1129" s="48"/>
    </row>
    <row r="1130" spans="2:5" x14ac:dyDescent="0.2">
      <c r="B1130" s="32"/>
      <c r="C1130" s="32"/>
      <c r="D1130" s="48"/>
      <c r="E1130" s="48"/>
    </row>
    <row r="1131" spans="2:5" x14ac:dyDescent="0.2">
      <c r="B1131" s="32"/>
      <c r="C1131" s="32"/>
      <c r="D1131" s="48"/>
      <c r="E1131" s="48"/>
    </row>
    <row r="1132" spans="2:5" x14ac:dyDescent="0.2">
      <c r="B1132" s="32"/>
      <c r="C1132" s="32"/>
      <c r="D1132" s="48"/>
      <c r="E1132" s="48"/>
    </row>
    <row r="1133" spans="2:5" x14ac:dyDescent="0.2">
      <c r="B1133" s="32"/>
      <c r="C1133" s="32"/>
      <c r="D1133" s="48"/>
      <c r="E1133" s="48"/>
    </row>
    <row r="1134" spans="2:5" x14ac:dyDescent="0.2">
      <c r="B1134" s="32"/>
      <c r="C1134" s="32"/>
      <c r="D1134" s="48"/>
      <c r="E1134" s="48"/>
    </row>
    <row r="1135" spans="2:5" x14ac:dyDescent="0.2">
      <c r="B1135" s="32"/>
      <c r="C1135" s="32"/>
      <c r="D1135" s="48"/>
      <c r="E1135" s="48"/>
    </row>
    <row r="1136" spans="2:5" x14ac:dyDescent="0.2">
      <c r="B1136" s="32"/>
      <c r="C1136" s="32"/>
      <c r="D1136" s="48"/>
      <c r="E1136" s="48"/>
    </row>
    <row r="1137" spans="2:5" x14ac:dyDescent="0.2">
      <c r="B1137" s="32"/>
      <c r="C1137" s="32"/>
      <c r="D1137" s="48"/>
      <c r="E1137" s="48"/>
    </row>
    <row r="1138" spans="2:5" x14ac:dyDescent="0.2">
      <c r="B1138" s="32"/>
      <c r="C1138" s="32"/>
      <c r="D1138" s="48"/>
      <c r="E1138" s="48"/>
    </row>
    <row r="1139" spans="2:5" x14ac:dyDescent="0.2">
      <c r="B1139" s="32"/>
      <c r="C1139" s="32"/>
      <c r="D1139" s="48"/>
      <c r="E1139" s="48"/>
    </row>
    <row r="1140" spans="2:5" x14ac:dyDescent="0.2">
      <c r="B1140" s="32"/>
      <c r="C1140" s="32"/>
      <c r="D1140" s="48"/>
      <c r="E1140" s="48"/>
    </row>
    <row r="1141" spans="2:5" x14ac:dyDescent="0.2">
      <c r="B1141" s="32"/>
      <c r="C1141" s="32"/>
      <c r="D1141" s="48"/>
      <c r="E1141" s="48"/>
    </row>
    <row r="1142" spans="2:5" x14ac:dyDescent="0.2">
      <c r="B1142" s="32"/>
      <c r="C1142" s="32"/>
      <c r="D1142" s="48"/>
      <c r="E1142" s="48"/>
    </row>
    <row r="1143" spans="2:5" x14ac:dyDescent="0.2">
      <c r="B1143" s="32"/>
      <c r="C1143" s="32"/>
      <c r="D1143" s="48"/>
      <c r="E1143" s="48"/>
    </row>
    <row r="1144" spans="2:5" x14ac:dyDescent="0.2">
      <c r="B1144" s="32"/>
      <c r="C1144" s="32"/>
      <c r="D1144" s="48"/>
      <c r="E1144" s="48"/>
    </row>
    <row r="1145" spans="2:5" x14ac:dyDescent="0.2">
      <c r="B1145" s="32"/>
      <c r="C1145" s="32"/>
      <c r="D1145" s="48"/>
      <c r="E1145" s="48"/>
    </row>
    <row r="1146" spans="2:5" x14ac:dyDescent="0.2">
      <c r="B1146" s="32"/>
      <c r="C1146" s="32"/>
      <c r="D1146" s="48"/>
      <c r="E1146" s="48"/>
    </row>
    <row r="1147" spans="2:5" x14ac:dyDescent="0.2">
      <c r="B1147" s="32"/>
      <c r="C1147" s="32"/>
      <c r="D1147" s="48"/>
      <c r="E1147" s="48"/>
    </row>
    <row r="1148" spans="2:5" x14ac:dyDescent="0.2">
      <c r="B1148" s="32"/>
      <c r="C1148" s="32"/>
      <c r="D1148" s="48"/>
      <c r="E1148" s="48"/>
    </row>
    <row r="1149" spans="2:5" x14ac:dyDescent="0.2">
      <c r="B1149" s="32"/>
      <c r="C1149" s="32"/>
      <c r="D1149" s="48"/>
      <c r="E1149" s="48"/>
    </row>
    <row r="1150" spans="2:5" x14ac:dyDescent="0.2">
      <c r="B1150" s="32"/>
      <c r="C1150" s="32"/>
      <c r="D1150" s="48"/>
      <c r="E1150" s="48"/>
    </row>
    <row r="1151" spans="2:5" x14ac:dyDescent="0.2">
      <c r="B1151" s="32"/>
      <c r="C1151" s="32"/>
      <c r="D1151" s="48"/>
      <c r="E1151" s="48"/>
    </row>
    <row r="1152" spans="2:5" x14ac:dyDescent="0.2">
      <c r="B1152" s="32"/>
      <c r="C1152" s="32"/>
      <c r="D1152" s="48"/>
      <c r="E1152" s="48"/>
    </row>
    <row r="1153" spans="2:5" x14ac:dyDescent="0.2">
      <c r="B1153" s="32"/>
      <c r="C1153" s="32"/>
      <c r="D1153" s="48"/>
      <c r="E1153" s="48"/>
    </row>
    <row r="1154" spans="2:5" x14ac:dyDescent="0.2">
      <c r="B1154" s="32"/>
      <c r="C1154" s="32"/>
      <c r="D1154" s="48"/>
      <c r="E1154" s="48"/>
    </row>
    <row r="1155" spans="2:5" x14ac:dyDescent="0.2">
      <c r="B1155" s="32"/>
      <c r="C1155" s="32"/>
      <c r="D1155" s="48"/>
      <c r="E1155" s="48"/>
    </row>
    <row r="1156" spans="2:5" x14ac:dyDescent="0.2">
      <c r="B1156" s="32"/>
      <c r="C1156" s="32"/>
      <c r="D1156" s="48"/>
      <c r="E1156" s="48"/>
    </row>
    <row r="1157" spans="2:5" x14ac:dyDescent="0.2">
      <c r="B1157" s="32"/>
      <c r="C1157" s="32"/>
      <c r="D1157" s="48"/>
      <c r="E1157" s="48"/>
    </row>
    <row r="1158" spans="2:5" x14ac:dyDescent="0.2">
      <c r="B1158" s="32"/>
      <c r="C1158" s="32"/>
      <c r="D1158" s="48"/>
      <c r="E1158" s="48"/>
    </row>
    <row r="1159" spans="2:5" x14ac:dyDescent="0.2">
      <c r="B1159" s="32"/>
      <c r="C1159" s="32"/>
      <c r="D1159" s="48"/>
      <c r="E1159" s="48"/>
    </row>
    <row r="1160" spans="2:5" x14ac:dyDescent="0.2">
      <c r="B1160" s="32"/>
      <c r="C1160" s="32"/>
      <c r="D1160" s="48"/>
      <c r="E1160" s="48"/>
    </row>
    <row r="1161" spans="2:5" x14ac:dyDescent="0.2">
      <c r="B1161" s="32"/>
      <c r="C1161" s="32"/>
      <c r="D1161" s="48"/>
      <c r="E1161" s="48"/>
    </row>
    <row r="1162" spans="2:5" x14ac:dyDescent="0.2">
      <c r="B1162" s="32"/>
      <c r="C1162" s="32"/>
      <c r="D1162" s="48"/>
      <c r="E1162" s="48"/>
    </row>
    <row r="1163" spans="2:5" x14ac:dyDescent="0.2">
      <c r="B1163" s="32"/>
      <c r="C1163" s="32"/>
      <c r="D1163" s="48"/>
      <c r="E1163" s="48"/>
    </row>
    <row r="1164" spans="2:5" x14ac:dyDescent="0.2">
      <c r="B1164" s="32"/>
      <c r="C1164" s="32"/>
      <c r="D1164" s="48"/>
      <c r="E1164" s="48"/>
    </row>
    <row r="1165" spans="2:5" x14ac:dyDescent="0.2">
      <c r="B1165" s="32"/>
      <c r="C1165" s="32"/>
      <c r="D1165" s="48"/>
      <c r="E1165" s="48"/>
    </row>
    <row r="1166" spans="2:5" x14ac:dyDescent="0.2">
      <c r="B1166" s="32"/>
      <c r="C1166" s="32"/>
      <c r="D1166" s="48"/>
      <c r="E1166" s="48"/>
    </row>
    <row r="1167" spans="2:5" x14ac:dyDescent="0.2">
      <c r="B1167" s="32"/>
      <c r="C1167" s="32"/>
      <c r="D1167" s="48"/>
      <c r="E1167" s="48"/>
    </row>
    <row r="1168" spans="2:5" x14ac:dyDescent="0.2">
      <c r="B1168" s="32"/>
      <c r="C1168" s="32"/>
      <c r="D1168" s="48"/>
      <c r="E1168" s="48"/>
    </row>
    <row r="1169" spans="2:5" x14ac:dyDescent="0.2">
      <c r="B1169" s="32"/>
      <c r="C1169" s="32"/>
      <c r="D1169" s="48"/>
      <c r="E1169" s="48"/>
    </row>
    <row r="1170" spans="2:5" x14ac:dyDescent="0.2">
      <c r="B1170" s="32"/>
      <c r="C1170" s="32"/>
      <c r="D1170" s="48"/>
      <c r="E1170" s="48"/>
    </row>
    <row r="1171" spans="2:5" x14ac:dyDescent="0.2">
      <c r="B1171" s="32"/>
      <c r="C1171" s="32"/>
      <c r="D1171" s="48"/>
      <c r="E1171" s="48"/>
    </row>
    <row r="1172" spans="2:5" x14ac:dyDescent="0.2">
      <c r="B1172" s="32"/>
      <c r="C1172" s="32"/>
      <c r="D1172" s="48"/>
      <c r="E1172" s="48"/>
    </row>
    <row r="1173" spans="2:5" x14ac:dyDescent="0.2">
      <c r="B1173" s="32"/>
      <c r="C1173" s="32"/>
      <c r="D1173" s="48"/>
      <c r="E1173" s="48"/>
    </row>
    <row r="1174" spans="2:5" x14ac:dyDescent="0.2">
      <c r="B1174" s="32"/>
      <c r="C1174" s="32"/>
      <c r="D1174" s="48"/>
      <c r="E1174" s="48"/>
    </row>
    <row r="1175" spans="2:5" x14ac:dyDescent="0.2">
      <c r="B1175" s="32"/>
      <c r="C1175" s="32"/>
      <c r="D1175" s="48"/>
      <c r="E1175" s="48"/>
    </row>
    <row r="1176" spans="2:5" x14ac:dyDescent="0.2">
      <c r="B1176" s="32"/>
      <c r="C1176" s="32"/>
      <c r="D1176" s="48"/>
      <c r="E1176" s="48"/>
    </row>
    <row r="1177" spans="2:5" x14ac:dyDescent="0.2">
      <c r="B1177" s="32"/>
      <c r="C1177" s="32"/>
      <c r="D1177" s="48"/>
      <c r="E1177" s="48"/>
    </row>
    <row r="1178" spans="2:5" x14ac:dyDescent="0.2">
      <c r="B1178" s="32"/>
      <c r="C1178" s="32"/>
      <c r="D1178" s="48"/>
      <c r="E1178" s="48"/>
    </row>
    <row r="1179" spans="2:5" x14ac:dyDescent="0.2">
      <c r="B1179" s="32"/>
      <c r="C1179" s="32"/>
      <c r="D1179" s="48"/>
      <c r="E1179" s="48"/>
    </row>
    <row r="1180" spans="2:5" x14ac:dyDescent="0.2">
      <c r="B1180" s="32"/>
      <c r="C1180" s="32"/>
      <c r="D1180" s="48"/>
      <c r="E1180" s="48"/>
    </row>
    <row r="1181" spans="2:5" x14ac:dyDescent="0.2">
      <c r="B1181" s="32"/>
      <c r="C1181" s="32"/>
      <c r="D1181" s="48"/>
      <c r="E1181" s="48"/>
    </row>
    <row r="1182" spans="2:5" x14ac:dyDescent="0.2">
      <c r="B1182" s="32"/>
      <c r="C1182" s="32"/>
      <c r="D1182" s="48"/>
      <c r="E1182" s="48"/>
    </row>
    <row r="1183" spans="2:5" x14ac:dyDescent="0.2">
      <c r="B1183" s="32"/>
      <c r="C1183" s="32"/>
      <c r="D1183" s="48"/>
      <c r="E1183" s="48"/>
    </row>
    <row r="1184" spans="2:5" x14ac:dyDescent="0.2">
      <c r="B1184" s="32"/>
      <c r="C1184" s="32"/>
      <c r="D1184" s="48"/>
      <c r="E1184" s="48"/>
    </row>
    <row r="1185" spans="2:5" x14ac:dyDescent="0.2">
      <c r="B1185" s="32"/>
      <c r="C1185" s="32"/>
      <c r="D1185" s="48"/>
      <c r="E1185" s="48"/>
    </row>
    <row r="1186" spans="2:5" x14ac:dyDescent="0.2">
      <c r="B1186" s="32"/>
      <c r="C1186" s="32"/>
      <c r="D1186" s="48"/>
      <c r="E1186" s="48"/>
    </row>
    <row r="1187" spans="2:5" x14ac:dyDescent="0.2">
      <c r="B1187" s="32"/>
      <c r="C1187" s="32"/>
      <c r="D1187" s="48"/>
      <c r="E1187" s="48"/>
    </row>
    <row r="1188" spans="2:5" x14ac:dyDescent="0.2">
      <c r="B1188" s="32"/>
      <c r="C1188" s="32"/>
      <c r="D1188" s="48"/>
      <c r="E1188" s="48"/>
    </row>
    <row r="1189" spans="2:5" x14ac:dyDescent="0.2">
      <c r="B1189" s="32"/>
      <c r="C1189" s="32"/>
      <c r="D1189" s="48"/>
      <c r="E1189" s="48"/>
    </row>
    <row r="1190" spans="2:5" x14ac:dyDescent="0.2">
      <c r="B1190" s="32"/>
      <c r="C1190" s="32"/>
      <c r="D1190" s="48"/>
      <c r="E1190" s="48"/>
    </row>
    <row r="1191" spans="2:5" x14ac:dyDescent="0.2">
      <c r="B1191" s="32"/>
      <c r="C1191" s="32"/>
      <c r="D1191" s="48"/>
      <c r="E1191" s="48"/>
    </row>
    <row r="1192" spans="2:5" x14ac:dyDescent="0.2">
      <c r="B1192" s="32"/>
      <c r="C1192" s="32"/>
      <c r="D1192" s="48"/>
      <c r="E1192" s="48"/>
    </row>
    <row r="1193" spans="2:5" x14ac:dyDescent="0.2">
      <c r="B1193" s="32"/>
      <c r="C1193" s="32"/>
      <c r="D1193" s="48"/>
      <c r="E1193" s="48"/>
    </row>
    <row r="1194" spans="2:5" x14ac:dyDescent="0.2">
      <c r="B1194" s="32"/>
      <c r="C1194" s="32"/>
      <c r="D1194" s="48"/>
      <c r="E1194" s="48"/>
    </row>
    <row r="1195" spans="2:5" x14ac:dyDescent="0.2">
      <c r="B1195" s="32"/>
      <c r="C1195" s="32"/>
      <c r="D1195" s="48"/>
      <c r="E1195" s="48"/>
    </row>
    <row r="1196" spans="2:5" x14ac:dyDescent="0.2">
      <c r="B1196" s="32"/>
      <c r="C1196" s="32"/>
      <c r="D1196" s="48"/>
      <c r="E1196" s="48"/>
    </row>
    <row r="1197" spans="2:5" x14ac:dyDescent="0.2">
      <c r="B1197" s="32"/>
      <c r="C1197" s="32"/>
      <c r="D1197" s="48"/>
      <c r="E1197" s="48"/>
    </row>
    <row r="1198" spans="2:5" x14ac:dyDescent="0.2">
      <c r="B1198" s="32"/>
      <c r="C1198" s="32"/>
      <c r="D1198" s="48"/>
      <c r="E1198" s="48"/>
    </row>
    <row r="1199" spans="2:5" x14ac:dyDescent="0.2">
      <c r="B1199" s="32"/>
      <c r="C1199" s="32"/>
      <c r="D1199" s="48"/>
      <c r="E1199" s="48"/>
    </row>
    <row r="1200" spans="2:5" x14ac:dyDescent="0.2">
      <c r="B1200" s="32"/>
      <c r="C1200" s="32"/>
      <c r="D1200" s="48"/>
      <c r="E1200" s="48"/>
    </row>
    <row r="1201" spans="2:5" x14ac:dyDescent="0.2">
      <c r="B1201" s="32"/>
      <c r="C1201" s="32"/>
      <c r="D1201" s="48"/>
      <c r="E1201" s="48"/>
    </row>
    <row r="1202" spans="2:5" x14ac:dyDescent="0.2">
      <c r="B1202" s="32"/>
      <c r="C1202" s="32"/>
      <c r="D1202" s="48"/>
      <c r="E1202" s="48"/>
    </row>
    <row r="1203" spans="2:5" x14ac:dyDescent="0.2">
      <c r="B1203" s="32"/>
      <c r="C1203" s="32"/>
      <c r="D1203" s="48"/>
      <c r="E1203" s="48"/>
    </row>
    <row r="1204" spans="2:5" x14ac:dyDescent="0.2">
      <c r="B1204" s="32"/>
      <c r="C1204" s="32"/>
      <c r="D1204" s="48"/>
      <c r="E1204" s="48"/>
    </row>
    <row r="1205" spans="2:5" x14ac:dyDescent="0.2">
      <c r="B1205" s="32"/>
      <c r="C1205" s="32"/>
      <c r="D1205" s="48"/>
      <c r="E1205" s="48"/>
    </row>
    <row r="1206" spans="2:5" x14ac:dyDescent="0.2">
      <c r="B1206" s="32"/>
      <c r="C1206" s="32"/>
      <c r="D1206" s="48"/>
      <c r="E1206" s="48"/>
    </row>
    <row r="1207" spans="2:5" x14ac:dyDescent="0.2">
      <c r="B1207" s="32"/>
      <c r="C1207" s="32"/>
      <c r="D1207" s="48"/>
      <c r="E1207" s="48"/>
    </row>
    <row r="1208" spans="2:5" x14ac:dyDescent="0.2">
      <c r="B1208" s="32"/>
      <c r="C1208" s="32"/>
      <c r="D1208" s="48"/>
      <c r="E1208" s="48"/>
    </row>
    <row r="1209" spans="2:5" x14ac:dyDescent="0.2">
      <c r="B1209" s="32"/>
      <c r="C1209" s="32"/>
      <c r="D1209" s="48"/>
      <c r="E1209" s="48"/>
    </row>
    <row r="1210" spans="2:5" x14ac:dyDescent="0.2">
      <c r="B1210" s="32"/>
      <c r="C1210" s="32"/>
      <c r="D1210" s="48"/>
      <c r="E1210" s="48"/>
    </row>
    <row r="1211" spans="2:5" x14ac:dyDescent="0.2">
      <c r="B1211" s="32"/>
      <c r="C1211" s="32"/>
      <c r="D1211" s="48"/>
      <c r="E1211" s="48"/>
    </row>
    <row r="1212" spans="2:5" x14ac:dyDescent="0.2">
      <c r="B1212" s="32"/>
      <c r="C1212" s="32"/>
      <c r="D1212" s="48"/>
      <c r="E1212" s="48"/>
    </row>
    <row r="1213" spans="2:5" x14ac:dyDescent="0.2">
      <c r="B1213" s="32"/>
      <c r="C1213" s="32"/>
      <c r="D1213" s="48"/>
      <c r="E1213" s="48"/>
    </row>
    <row r="1214" spans="2:5" x14ac:dyDescent="0.2">
      <c r="B1214" s="32"/>
      <c r="C1214" s="32"/>
      <c r="D1214" s="48"/>
      <c r="E1214" s="48"/>
    </row>
    <row r="1215" spans="2:5" x14ac:dyDescent="0.2">
      <c r="B1215" s="32"/>
      <c r="C1215" s="32"/>
      <c r="D1215" s="48"/>
      <c r="E1215" s="48"/>
    </row>
    <row r="1216" spans="2:5" x14ac:dyDescent="0.2">
      <c r="B1216" s="32"/>
      <c r="C1216" s="32"/>
      <c r="D1216" s="48"/>
      <c r="E1216" s="48"/>
    </row>
    <row r="1217" spans="2:5" x14ac:dyDescent="0.2">
      <c r="B1217" s="32"/>
      <c r="C1217" s="32"/>
      <c r="D1217" s="48"/>
      <c r="E1217" s="48"/>
    </row>
    <row r="1218" spans="2:5" x14ac:dyDescent="0.2">
      <c r="B1218" s="32"/>
      <c r="C1218" s="32"/>
      <c r="D1218" s="48"/>
      <c r="E1218" s="48"/>
    </row>
    <row r="1219" spans="2:5" x14ac:dyDescent="0.2">
      <c r="B1219" s="32"/>
      <c r="C1219" s="32"/>
      <c r="D1219" s="48"/>
      <c r="E1219" s="48"/>
    </row>
    <row r="1220" spans="2:5" x14ac:dyDescent="0.2">
      <c r="B1220" s="32"/>
      <c r="C1220" s="32"/>
      <c r="D1220" s="48"/>
      <c r="E1220" s="48"/>
    </row>
    <row r="1221" spans="2:5" x14ac:dyDescent="0.2">
      <c r="B1221" s="32"/>
      <c r="C1221" s="32"/>
      <c r="D1221" s="48"/>
      <c r="E1221" s="48"/>
    </row>
    <row r="1222" spans="2:5" x14ac:dyDescent="0.2">
      <c r="B1222" s="32"/>
      <c r="C1222" s="32"/>
      <c r="D1222" s="48"/>
      <c r="E1222" s="48"/>
    </row>
    <row r="1223" spans="2:5" x14ac:dyDescent="0.2">
      <c r="B1223" s="32"/>
      <c r="C1223" s="32"/>
      <c r="D1223" s="48"/>
      <c r="E1223" s="48"/>
    </row>
    <row r="1224" spans="2:5" x14ac:dyDescent="0.2">
      <c r="B1224" s="32"/>
      <c r="C1224" s="32"/>
      <c r="D1224" s="48"/>
      <c r="E1224" s="48"/>
    </row>
    <row r="1225" spans="2:5" x14ac:dyDescent="0.2">
      <c r="B1225" s="32"/>
      <c r="C1225" s="32"/>
      <c r="D1225" s="48"/>
      <c r="E1225" s="48"/>
    </row>
    <row r="1226" spans="2:5" x14ac:dyDescent="0.2">
      <c r="B1226" s="32"/>
      <c r="C1226" s="32"/>
      <c r="D1226" s="48"/>
      <c r="E1226" s="48"/>
    </row>
    <row r="1227" spans="2:5" x14ac:dyDescent="0.2">
      <c r="B1227" s="32"/>
      <c r="C1227" s="32"/>
      <c r="D1227" s="48"/>
      <c r="E1227" s="48"/>
    </row>
    <row r="1228" spans="2:5" x14ac:dyDescent="0.2">
      <c r="B1228" s="32"/>
      <c r="C1228" s="32"/>
      <c r="D1228" s="48"/>
      <c r="E1228" s="48"/>
    </row>
    <row r="1229" spans="2:5" x14ac:dyDescent="0.2">
      <c r="B1229" s="32"/>
      <c r="C1229" s="32"/>
      <c r="D1229" s="48"/>
      <c r="E1229" s="48"/>
    </row>
    <row r="1230" spans="2:5" x14ac:dyDescent="0.2">
      <c r="B1230" s="32"/>
      <c r="C1230" s="32"/>
      <c r="D1230" s="48"/>
      <c r="E1230" s="48"/>
    </row>
    <row r="1231" spans="2:5" x14ac:dyDescent="0.2">
      <c r="B1231" s="32"/>
      <c r="C1231" s="32"/>
      <c r="D1231" s="48"/>
      <c r="E1231" s="48"/>
    </row>
    <row r="1232" spans="2:5" x14ac:dyDescent="0.2">
      <c r="B1232" s="32"/>
      <c r="C1232" s="32"/>
      <c r="D1232" s="48"/>
      <c r="E1232" s="48"/>
    </row>
    <row r="1233" spans="2:5" x14ac:dyDescent="0.2">
      <c r="B1233" s="32"/>
      <c r="C1233" s="32"/>
      <c r="D1233" s="48"/>
      <c r="E1233" s="48"/>
    </row>
    <row r="1234" spans="2:5" x14ac:dyDescent="0.2">
      <c r="B1234" s="32"/>
      <c r="C1234" s="32"/>
      <c r="D1234" s="48"/>
      <c r="E1234" s="48"/>
    </row>
    <row r="1235" spans="2:5" x14ac:dyDescent="0.2">
      <c r="B1235" s="32"/>
      <c r="C1235" s="32"/>
      <c r="D1235" s="48"/>
      <c r="E1235" s="48"/>
    </row>
    <row r="1236" spans="2:5" x14ac:dyDescent="0.2">
      <c r="B1236" s="32"/>
      <c r="C1236" s="32"/>
      <c r="D1236" s="48"/>
      <c r="E1236" s="48"/>
    </row>
    <row r="1237" spans="2:5" x14ac:dyDescent="0.2">
      <c r="B1237" s="32"/>
      <c r="C1237" s="32"/>
      <c r="D1237" s="48"/>
      <c r="E1237" s="48"/>
    </row>
    <row r="1238" spans="2:5" x14ac:dyDescent="0.2">
      <c r="B1238" s="32"/>
      <c r="C1238" s="32"/>
      <c r="D1238" s="48"/>
      <c r="E1238" s="48"/>
    </row>
    <row r="1239" spans="2:5" x14ac:dyDescent="0.2">
      <c r="B1239" s="32"/>
      <c r="C1239" s="32"/>
      <c r="D1239" s="48"/>
      <c r="E1239" s="48"/>
    </row>
    <row r="1240" spans="2:5" x14ac:dyDescent="0.2">
      <c r="B1240" s="32"/>
      <c r="C1240" s="32"/>
      <c r="D1240" s="48"/>
      <c r="E1240" s="48"/>
    </row>
    <row r="1241" spans="2:5" x14ac:dyDescent="0.2">
      <c r="B1241" s="32"/>
      <c r="C1241" s="32"/>
      <c r="D1241" s="48"/>
      <c r="E1241" s="48"/>
    </row>
    <row r="1242" spans="2:5" x14ac:dyDescent="0.2">
      <c r="B1242" s="32"/>
      <c r="C1242" s="32"/>
      <c r="D1242" s="48"/>
      <c r="E1242" s="48"/>
    </row>
    <row r="1243" spans="2:5" x14ac:dyDescent="0.2">
      <c r="B1243" s="32"/>
      <c r="C1243" s="32"/>
      <c r="D1243" s="48"/>
      <c r="E1243" s="48"/>
    </row>
    <row r="1244" spans="2:5" x14ac:dyDescent="0.2">
      <c r="B1244" s="32"/>
      <c r="C1244" s="32"/>
      <c r="D1244" s="48"/>
      <c r="E1244" s="48"/>
    </row>
    <row r="1245" spans="2:5" x14ac:dyDescent="0.2">
      <c r="B1245" s="32"/>
      <c r="C1245" s="32"/>
      <c r="D1245" s="48"/>
      <c r="E1245" s="48"/>
    </row>
    <row r="1246" spans="2:5" x14ac:dyDescent="0.2">
      <c r="B1246" s="32"/>
      <c r="C1246" s="32"/>
      <c r="D1246" s="48"/>
      <c r="E1246" s="48"/>
    </row>
    <row r="1247" spans="2:5" x14ac:dyDescent="0.2">
      <c r="B1247" s="32"/>
      <c r="C1247" s="32"/>
      <c r="D1247" s="48"/>
      <c r="E1247" s="48"/>
    </row>
    <row r="1248" spans="2:5" x14ac:dyDescent="0.2">
      <c r="B1248" s="32"/>
      <c r="C1248" s="32"/>
      <c r="D1248" s="48"/>
      <c r="E1248" s="48"/>
    </row>
    <row r="1249" spans="2:5" x14ac:dyDescent="0.2">
      <c r="B1249" s="32"/>
      <c r="C1249" s="32"/>
      <c r="D1249" s="48"/>
      <c r="E1249" s="48"/>
    </row>
    <row r="1250" spans="2:5" x14ac:dyDescent="0.2">
      <c r="B1250" s="32"/>
      <c r="C1250" s="32"/>
      <c r="D1250" s="48"/>
      <c r="E1250" s="48"/>
    </row>
    <row r="1251" spans="2:5" x14ac:dyDescent="0.2">
      <c r="B1251" s="32"/>
      <c r="C1251" s="32"/>
      <c r="D1251" s="48"/>
      <c r="E1251" s="48"/>
    </row>
    <row r="1252" spans="2:5" x14ac:dyDescent="0.2">
      <c r="B1252" s="32"/>
      <c r="C1252" s="32"/>
      <c r="D1252" s="48"/>
      <c r="E1252" s="48"/>
    </row>
    <row r="1253" spans="2:5" x14ac:dyDescent="0.2">
      <c r="B1253" s="32"/>
      <c r="C1253" s="32"/>
      <c r="D1253" s="48"/>
      <c r="E1253" s="48"/>
    </row>
    <row r="1254" spans="2:5" x14ac:dyDescent="0.2">
      <c r="B1254" s="32"/>
      <c r="C1254" s="32"/>
      <c r="D1254" s="48"/>
      <c r="E1254" s="48"/>
    </row>
    <row r="1255" spans="2:5" x14ac:dyDescent="0.2">
      <c r="B1255" s="32"/>
      <c r="C1255" s="32"/>
      <c r="D1255" s="48"/>
      <c r="E1255" s="48"/>
    </row>
    <row r="1256" spans="2:5" x14ac:dyDescent="0.2">
      <c r="B1256" s="32"/>
      <c r="C1256" s="32"/>
      <c r="D1256" s="48"/>
      <c r="E1256" s="48"/>
    </row>
    <row r="1257" spans="2:5" x14ac:dyDescent="0.2">
      <c r="B1257" s="32"/>
      <c r="C1257" s="32"/>
      <c r="D1257" s="48"/>
      <c r="E1257" s="48"/>
    </row>
    <row r="1258" spans="2:5" x14ac:dyDescent="0.2">
      <c r="B1258" s="32"/>
      <c r="C1258" s="32"/>
      <c r="D1258" s="48"/>
      <c r="E1258" s="48"/>
    </row>
    <row r="1259" spans="2:5" x14ac:dyDescent="0.2">
      <c r="B1259" s="32"/>
      <c r="C1259" s="32"/>
      <c r="D1259" s="48"/>
      <c r="E1259" s="48"/>
    </row>
  </sheetData>
  <mergeCells count="9">
    <mergeCell ref="A44:F44"/>
    <mergeCell ref="D9:E9"/>
    <mergeCell ref="A2:F2"/>
    <mergeCell ref="A3:F3"/>
    <mergeCell ref="A4:F4"/>
    <mergeCell ref="A5:F5"/>
    <mergeCell ref="D7:E7"/>
    <mergeCell ref="B8:C8"/>
    <mergeCell ref="D8:E8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L1259"/>
  <sheetViews>
    <sheetView workbookViewId="0">
      <pane ySplit="13" topLeftCell="A14" activePane="bottomLeft" state="frozen"/>
      <selection activeCell="P3" sqref="P3"/>
      <selection pane="bottomLeft" activeCell="B14" sqref="B14"/>
    </sheetView>
  </sheetViews>
  <sheetFormatPr defaultRowHeight="12.75" x14ac:dyDescent="0.2"/>
  <cols>
    <col min="1" max="1" width="47.5703125" style="1" customWidth="1"/>
    <col min="2" max="3" width="12.7109375" style="3" customWidth="1"/>
    <col min="4" max="5" width="12.7109375" style="22" customWidth="1"/>
    <col min="6" max="6" width="12.7109375" style="23" customWidth="1"/>
    <col min="7" max="7" width="12.7109375" style="2" customWidth="1"/>
    <col min="8" max="16384" width="9.140625" style="2"/>
  </cols>
  <sheetData>
    <row r="1" spans="1:12" s="12" customFormat="1" ht="6.95" customHeight="1" x14ac:dyDescent="0.2">
      <c r="B1" s="13"/>
      <c r="C1" s="13"/>
      <c r="D1" s="20"/>
      <c r="E1" s="20"/>
      <c r="F1" s="21"/>
    </row>
    <row r="2" spans="1:12" s="12" customFormat="1" ht="17.100000000000001" customHeight="1" x14ac:dyDescent="0.2">
      <c r="A2" s="164" t="s">
        <v>135</v>
      </c>
      <c r="B2" s="165"/>
      <c r="C2" s="165"/>
      <c r="D2" s="165"/>
      <c r="E2" s="165"/>
      <c r="F2" s="165"/>
      <c r="G2" s="164"/>
      <c r="H2" s="165"/>
      <c r="I2" s="165"/>
      <c r="J2" s="165"/>
      <c r="K2" s="165"/>
      <c r="L2" s="165"/>
    </row>
    <row r="3" spans="1:12" s="12" customFormat="1" ht="17.100000000000001" customHeight="1" x14ac:dyDescent="0.2">
      <c r="A3" s="172" t="s">
        <v>128</v>
      </c>
      <c r="B3" s="173"/>
      <c r="C3" s="173"/>
      <c r="D3" s="173"/>
      <c r="E3" s="173"/>
      <c r="F3" s="173"/>
      <c r="G3" s="172"/>
      <c r="H3" s="173"/>
      <c r="I3" s="173"/>
      <c r="J3" s="173"/>
      <c r="K3" s="173"/>
      <c r="L3" s="173"/>
    </row>
    <row r="4" spans="1:12" s="12" customFormat="1" ht="6.95" customHeight="1" x14ac:dyDescent="0.2">
      <c r="A4" s="172"/>
      <c r="B4" s="173"/>
      <c r="C4" s="173"/>
      <c r="D4" s="173"/>
      <c r="E4" s="173"/>
      <c r="F4" s="173"/>
    </row>
    <row r="5" spans="1:12" s="12" customFormat="1" ht="6.95" customHeight="1" x14ac:dyDescent="0.2">
      <c r="A5" s="172"/>
      <c r="B5" s="165"/>
      <c r="C5" s="165"/>
      <c r="D5" s="165"/>
      <c r="E5" s="165"/>
      <c r="F5" s="165"/>
    </row>
    <row r="6" spans="1:12" s="12" customFormat="1" x14ac:dyDescent="0.2">
      <c r="A6" s="18"/>
      <c r="B6" s="13"/>
      <c r="E6" s="32"/>
      <c r="F6" s="32" t="s">
        <v>149</v>
      </c>
    </row>
    <row r="7" spans="1:12" s="15" customFormat="1" x14ac:dyDescent="0.2">
      <c r="A7" s="14"/>
      <c r="B7" s="58"/>
      <c r="C7" s="59"/>
      <c r="D7" s="166" t="str">
        <f ca="1">mesr</f>
        <v>декабрь</v>
      </c>
      <c r="E7" s="167"/>
      <c r="F7" s="24" t="s">
        <v>1</v>
      </c>
      <c r="G7" s="34"/>
    </row>
    <row r="8" spans="1:12" s="15" customFormat="1" x14ac:dyDescent="0.2">
      <c r="A8" s="16"/>
      <c r="B8" s="174" t="s">
        <v>72</v>
      </c>
      <c r="C8" s="173"/>
      <c r="D8" s="168">
        <f>Godr</f>
        <v>2019</v>
      </c>
      <c r="E8" s="169"/>
      <c r="F8" s="25" t="str">
        <f ca="1">mesr</f>
        <v>декабрь</v>
      </c>
      <c r="G8" s="46"/>
    </row>
    <row r="9" spans="1:12" s="15" customFormat="1" x14ac:dyDescent="0.2">
      <c r="A9" s="16"/>
      <c r="B9" s="61"/>
      <c r="C9" s="60"/>
      <c r="D9" s="170" t="s">
        <v>0</v>
      </c>
      <c r="E9" s="171"/>
      <c r="F9" s="25">
        <f>Godr</f>
        <v>2019</v>
      </c>
      <c r="G9" s="46"/>
    </row>
    <row r="10" spans="1:12" s="15" customFormat="1" x14ac:dyDescent="0.2">
      <c r="A10" s="16"/>
      <c r="B10" s="35" t="str">
        <f ca="1">mesr</f>
        <v>декабрь</v>
      </c>
      <c r="C10" s="19" t="str">
        <f>_Pe1</f>
        <v>январь-</v>
      </c>
      <c r="D10" s="24" t="str">
        <f ca="1">_per6</f>
        <v>декабрю</v>
      </c>
      <c r="E10" s="24" t="str">
        <f ca="1">_Per7</f>
        <v>ноябрю</v>
      </c>
      <c r="F10" s="25" t="str">
        <f>" в % к"</f>
        <v xml:space="preserve"> в % к</v>
      </c>
      <c r="G10" s="30"/>
    </row>
    <row r="11" spans="1:12" s="15" customFormat="1" x14ac:dyDescent="0.2">
      <c r="A11" s="16"/>
      <c r="B11" s="36">
        <f>Godr</f>
        <v>2019</v>
      </c>
      <c r="C11" s="10" t="str">
        <f ca="1">mesr</f>
        <v>декабрь</v>
      </c>
      <c r="D11" s="25">
        <f>godp</f>
        <v>2018</v>
      </c>
      <c r="E11" s="25">
        <f>IF(mesr1=1,godp,Godr)</f>
        <v>2019</v>
      </c>
      <c r="F11" s="25" t="s">
        <v>9</v>
      </c>
      <c r="G11" s="30"/>
    </row>
    <row r="12" spans="1:12" s="15" customFormat="1" x14ac:dyDescent="0.2">
      <c r="A12" s="16"/>
      <c r="B12" s="36"/>
      <c r="C12" s="10">
        <f>Godr</f>
        <v>2019</v>
      </c>
      <c r="D12" s="25"/>
      <c r="E12" s="25"/>
      <c r="F12" s="25" t="str">
        <f ca="1">_per6</f>
        <v>декабрю</v>
      </c>
      <c r="G12" s="46"/>
    </row>
    <row r="13" spans="1:12" s="15" customFormat="1" x14ac:dyDescent="0.2">
      <c r="A13" s="17"/>
      <c r="B13" s="37"/>
      <c r="C13" s="11"/>
      <c r="D13" s="11"/>
      <c r="E13" s="26"/>
      <c r="F13" s="26">
        <f>godp</f>
        <v>2018</v>
      </c>
      <c r="G13" s="46"/>
    </row>
    <row r="14" spans="1:12" s="103" customFormat="1" ht="15" customHeight="1" x14ac:dyDescent="0.2">
      <c r="A14" s="120" t="s">
        <v>189</v>
      </c>
      <c r="B14" s="121">
        <v>3847739.3</v>
      </c>
      <c r="C14" s="122">
        <v>38483841</v>
      </c>
      <c r="D14" s="121">
        <v>101.8</v>
      </c>
      <c r="E14" s="121">
        <v>122.9</v>
      </c>
      <c r="F14" s="121">
        <v>109.6</v>
      </c>
    </row>
    <row r="15" spans="1:12" s="104" customFormat="1" ht="11.1" customHeight="1" x14ac:dyDescent="0.2">
      <c r="A15" s="110" t="s">
        <v>155</v>
      </c>
      <c r="B15" s="117"/>
      <c r="C15" s="113"/>
      <c r="D15" s="117"/>
      <c r="E15" s="117"/>
      <c r="F15" s="117"/>
    </row>
    <row r="16" spans="1:12" s="103" customFormat="1" ht="12" customHeight="1" x14ac:dyDescent="0.2">
      <c r="A16" s="106" t="s">
        <v>156</v>
      </c>
      <c r="B16" s="118">
        <v>33494.5</v>
      </c>
      <c r="C16" s="109">
        <v>329733.09999999998</v>
      </c>
      <c r="D16" s="118">
        <v>148.19999999999999</v>
      </c>
      <c r="E16" s="118">
        <v>121.7</v>
      </c>
      <c r="F16" s="118">
        <v>148.9</v>
      </c>
    </row>
    <row r="17" spans="1:6" s="103" customFormat="1" ht="12" customHeight="1" x14ac:dyDescent="0.2">
      <c r="A17" s="106" t="s">
        <v>157</v>
      </c>
      <c r="B17" s="118">
        <v>288188.7</v>
      </c>
      <c r="C17" s="109">
        <v>2627103.9</v>
      </c>
      <c r="D17" s="118">
        <v>189.7</v>
      </c>
      <c r="E17" s="118">
        <v>122.9</v>
      </c>
      <c r="F17" s="118">
        <v>177.7</v>
      </c>
    </row>
    <row r="18" spans="1:6" s="103" customFormat="1" ht="12" customHeight="1" x14ac:dyDescent="0.2">
      <c r="A18" s="106" t="s">
        <v>158</v>
      </c>
      <c r="B18" s="118">
        <v>201781.1</v>
      </c>
      <c r="C18" s="109">
        <v>1946742.5</v>
      </c>
      <c r="D18" s="118">
        <v>180.1</v>
      </c>
      <c r="E18" s="118">
        <v>120.5</v>
      </c>
      <c r="F18" s="118">
        <v>174.6</v>
      </c>
    </row>
    <row r="19" spans="1:6" s="103" customFormat="1" ht="12" customHeight="1" x14ac:dyDescent="0.2">
      <c r="A19" s="106" t="s">
        <v>159</v>
      </c>
      <c r="B19" s="118" t="s">
        <v>220</v>
      </c>
      <c r="C19" s="109" t="s">
        <v>220</v>
      </c>
      <c r="D19" s="118" t="s">
        <v>220</v>
      </c>
      <c r="E19" s="118" t="s">
        <v>220</v>
      </c>
      <c r="F19" s="118" t="s">
        <v>220</v>
      </c>
    </row>
    <row r="20" spans="1:6" s="103" customFormat="1" ht="12" customHeight="1" x14ac:dyDescent="0.2">
      <c r="A20" s="106" t="s">
        <v>160</v>
      </c>
      <c r="B20" s="118">
        <v>33217.300000000003</v>
      </c>
      <c r="C20" s="109">
        <v>324274.8</v>
      </c>
      <c r="D20" s="118">
        <v>184.8</v>
      </c>
      <c r="E20" s="118">
        <v>127.4</v>
      </c>
      <c r="F20" s="118">
        <v>149.69999999999999</v>
      </c>
    </row>
    <row r="21" spans="1:6" s="103" customFormat="1" ht="12" customHeight="1" x14ac:dyDescent="0.2">
      <c r="A21" s="106" t="s">
        <v>161</v>
      </c>
      <c r="B21" s="118">
        <v>87671.4</v>
      </c>
      <c r="C21" s="109">
        <v>842910.6</v>
      </c>
      <c r="D21" s="118">
        <v>180.8</v>
      </c>
      <c r="E21" s="118">
        <v>114.9</v>
      </c>
      <c r="F21" s="118">
        <v>187.7</v>
      </c>
    </row>
    <row r="22" spans="1:6" s="103" customFormat="1" ht="12" customHeight="1" x14ac:dyDescent="0.2">
      <c r="A22" s="106" t="s">
        <v>162</v>
      </c>
      <c r="B22" s="118">
        <v>38648.5</v>
      </c>
      <c r="C22" s="109">
        <v>412535.6</v>
      </c>
      <c r="D22" s="118">
        <v>124.7</v>
      </c>
      <c r="E22" s="118">
        <v>120.6</v>
      </c>
      <c r="F22" s="118">
        <v>133.4</v>
      </c>
    </row>
    <row r="23" spans="1:6" s="103" customFormat="1" ht="12" customHeight="1" x14ac:dyDescent="0.2">
      <c r="A23" s="106" t="s">
        <v>163</v>
      </c>
      <c r="B23" s="118">
        <v>40159</v>
      </c>
      <c r="C23" s="109">
        <v>372472</v>
      </c>
      <c r="D23" s="118">
        <v>160.9</v>
      </c>
      <c r="E23" s="118">
        <v>125.9</v>
      </c>
      <c r="F23" s="118">
        <v>168.5</v>
      </c>
    </row>
    <row r="24" spans="1:6" s="103" customFormat="1" ht="12" customHeight="1" x14ac:dyDescent="0.2">
      <c r="A24" s="106" t="s">
        <v>167</v>
      </c>
      <c r="B24" s="118">
        <v>12059.2</v>
      </c>
      <c r="C24" s="109">
        <v>114055.8</v>
      </c>
      <c r="D24" s="118">
        <v>184.5</v>
      </c>
      <c r="E24" s="118">
        <v>128.1</v>
      </c>
      <c r="F24" s="118">
        <v>190.9</v>
      </c>
    </row>
    <row r="25" spans="1:6" s="103" customFormat="1" ht="12" customHeight="1" x14ac:dyDescent="0.2">
      <c r="A25" s="106" t="s">
        <v>168</v>
      </c>
      <c r="B25" s="118">
        <v>16493</v>
      </c>
      <c r="C25" s="109">
        <v>187026.2</v>
      </c>
      <c r="D25" s="118">
        <v>171.9</v>
      </c>
      <c r="E25" s="118">
        <v>103.7</v>
      </c>
      <c r="F25" s="118">
        <v>188.4</v>
      </c>
    </row>
    <row r="26" spans="1:6" s="103" customFormat="1" ht="12" customHeight="1" x14ac:dyDescent="0.2">
      <c r="A26" s="106" t="s">
        <v>169</v>
      </c>
      <c r="B26" s="118">
        <v>23570.799999999999</v>
      </c>
      <c r="C26" s="109">
        <v>214865.3</v>
      </c>
      <c r="D26" s="118" t="s">
        <v>195</v>
      </c>
      <c r="E26" s="118">
        <v>123.2</v>
      </c>
      <c r="F26" s="118" t="s">
        <v>166</v>
      </c>
    </row>
    <row r="27" spans="1:6" s="103" customFormat="1" ht="12" customHeight="1" x14ac:dyDescent="0.2">
      <c r="A27" s="106" t="s">
        <v>170</v>
      </c>
      <c r="B27" s="118">
        <v>22233.8</v>
      </c>
      <c r="C27" s="109">
        <v>212015</v>
      </c>
      <c r="D27" s="118">
        <v>180.6</v>
      </c>
      <c r="E27" s="118">
        <v>121.6</v>
      </c>
      <c r="F27" s="118">
        <v>149.4</v>
      </c>
    </row>
    <row r="28" spans="1:6" s="103" customFormat="1" ht="12" customHeight="1" x14ac:dyDescent="0.2">
      <c r="A28" s="106" t="s">
        <v>171</v>
      </c>
      <c r="B28" s="118">
        <v>26751.8</v>
      </c>
      <c r="C28" s="109">
        <v>280742.3</v>
      </c>
      <c r="D28" s="118">
        <v>174.8</v>
      </c>
      <c r="E28" s="118">
        <v>116.1</v>
      </c>
      <c r="F28" s="118">
        <v>133.4</v>
      </c>
    </row>
    <row r="29" spans="1:6" s="103" customFormat="1" ht="12" customHeight="1" x14ac:dyDescent="0.2">
      <c r="A29" s="106" t="s">
        <v>172</v>
      </c>
      <c r="B29" s="118">
        <v>90973.1</v>
      </c>
      <c r="C29" s="109">
        <v>897269.4</v>
      </c>
      <c r="D29" s="118">
        <v>148.80000000000001</v>
      </c>
      <c r="E29" s="118">
        <v>120.8</v>
      </c>
      <c r="F29" s="118">
        <v>154.30000000000001</v>
      </c>
    </row>
    <row r="30" spans="1:6" s="103" customFormat="1" ht="12" customHeight="1" x14ac:dyDescent="0.2">
      <c r="A30" s="106" t="s">
        <v>173</v>
      </c>
      <c r="B30" s="118">
        <v>233600.5</v>
      </c>
      <c r="C30" s="109">
        <v>2014465.3</v>
      </c>
      <c r="D30" s="118" t="s">
        <v>198</v>
      </c>
      <c r="E30" s="118">
        <v>124.4</v>
      </c>
      <c r="F30" s="118" t="s">
        <v>164</v>
      </c>
    </row>
    <row r="31" spans="1:6" s="103" customFormat="1" ht="12" customHeight="1" x14ac:dyDescent="0.2">
      <c r="A31" s="106" t="s">
        <v>175</v>
      </c>
      <c r="B31" s="118">
        <v>53963.199999999997</v>
      </c>
      <c r="C31" s="109">
        <v>520671.3</v>
      </c>
      <c r="D31" s="118">
        <v>140.19999999999999</v>
      </c>
      <c r="E31" s="118">
        <v>127.2</v>
      </c>
      <c r="F31" s="118">
        <v>128.80000000000001</v>
      </c>
    </row>
    <row r="32" spans="1:6" s="103" customFormat="1" ht="12" customHeight="1" x14ac:dyDescent="0.2">
      <c r="A32" s="106" t="s">
        <v>176</v>
      </c>
      <c r="B32" s="118">
        <v>232190.5</v>
      </c>
      <c r="C32" s="109">
        <v>2300723.5</v>
      </c>
      <c r="D32" s="118">
        <v>152.19999999999999</v>
      </c>
      <c r="E32" s="118">
        <v>118</v>
      </c>
      <c r="F32" s="118">
        <v>148</v>
      </c>
    </row>
    <row r="33" spans="1:6" s="103" customFormat="1" ht="12" customHeight="1" x14ac:dyDescent="0.2">
      <c r="A33" s="106" t="s">
        <v>177</v>
      </c>
      <c r="B33" s="118">
        <v>107506.4</v>
      </c>
      <c r="C33" s="109">
        <v>1092321</v>
      </c>
      <c r="D33" s="118">
        <v>172.6</v>
      </c>
      <c r="E33" s="118">
        <v>115.4</v>
      </c>
      <c r="F33" s="118">
        <v>189.7</v>
      </c>
    </row>
    <row r="34" spans="1:6" s="103" customFormat="1" ht="12" customHeight="1" x14ac:dyDescent="0.2">
      <c r="A34" s="106" t="s">
        <v>178</v>
      </c>
      <c r="B34" s="118">
        <v>21005.8</v>
      </c>
      <c r="C34" s="109">
        <v>199503.9</v>
      </c>
      <c r="D34" s="118">
        <v>164.7</v>
      </c>
      <c r="E34" s="118">
        <v>123.1</v>
      </c>
      <c r="F34" s="118" t="s">
        <v>164</v>
      </c>
    </row>
    <row r="35" spans="1:6" s="103" customFormat="1" ht="12" customHeight="1" x14ac:dyDescent="0.2">
      <c r="A35" s="106" t="s">
        <v>179</v>
      </c>
      <c r="B35" s="118" t="s">
        <v>220</v>
      </c>
      <c r="C35" s="109" t="s">
        <v>220</v>
      </c>
      <c r="D35" s="118" t="s">
        <v>220</v>
      </c>
      <c r="E35" s="118" t="s">
        <v>220</v>
      </c>
      <c r="F35" s="118" t="s">
        <v>220</v>
      </c>
    </row>
    <row r="36" spans="1:6" s="103" customFormat="1" ht="12" customHeight="1" x14ac:dyDescent="0.2">
      <c r="A36" s="106" t="s">
        <v>180</v>
      </c>
      <c r="B36" s="118">
        <v>17298.400000000001</v>
      </c>
      <c r="C36" s="109">
        <v>190297</v>
      </c>
      <c r="D36" s="118">
        <v>124.4</v>
      </c>
      <c r="E36" s="118">
        <v>120.3</v>
      </c>
      <c r="F36" s="118">
        <v>115.2</v>
      </c>
    </row>
    <row r="37" spans="1:6" s="103" customFormat="1" ht="12" customHeight="1" x14ac:dyDescent="0.2">
      <c r="A37" s="106" t="s">
        <v>181</v>
      </c>
      <c r="B37" s="118">
        <v>16150.6</v>
      </c>
      <c r="C37" s="109">
        <v>147248.4</v>
      </c>
      <c r="D37" s="118">
        <v>166.7</v>
      </c>
      <c r="E37" s="118">
        <v>130.19999999999999</v>
      </c>
      <c r="F37" s="118">
        <v>164</v>
      </c>
    </row>
    <row r="38" spans="1:6" s="103" customFormat="1" ht="12" customHeight="1" x14ac:dyDescent="0.2">
      <c r="A38" s="106" t="s">
        <v>182</v>
      </c>
      <c r="B38" s="118">
        <v>16365.3</v>
      </c>
      <c r="C38" s="109">
        <v>137876.4</v>
      </c>
      <c r="D38" s="118" t="s">
        <v>197</v>
      </c>
      <c r="E38" s="118">
        <v>129.30000000000001</v>
      </c>
      <c r="F38" s="118" t="s">
        <v>195</v>
      </c>
    </row>
    <row r="39" spans="1:6" s="103" customFormat="1" ht="12" customHeight="1" x14ac:dyDescent="0.2">
      <c r="A39" s="106" t="s">
        <v>183</v>
      </c>
      <c r="B39" s="118">
        <v>20657.900000000001</v>
      </c>
      <c r="C39" s="109">
        <v>246039.3</v>
      </c>
      <c r="D39" s="118">
        <v>125.7</v>
      </c>
      <c r="E39" s="118">
        <v>108.8</v>
      </c>
      <c r="F39" s="118">
        <v>125.2</v>
      </c>
    </row>
    <row r="40" spans="1:6" s="4" customFormat="1" x14ac:dyDescent="0.2">
      <c r="A40" s="106" t="s">
        <v>184</v>
      </c>
      <c r="B40" s="118">
        <v>159074.1</v>
      </c>
      <c r="C40" s="109">
        <v>1437004.6</v>
      </c>
      <c r="D40" s="118">
        <v>182.8</v>
      </c>
      <c r="E40" s="118">
        <v>121.9</v>
      </c>
      <c r="F40" s="118">
        <v>189.1</v>
      </c>
    </row>
    <row r="41" spans="1:6" s="4" customFormat="1" x14ac:dyDescent="0.2">
      <c r="A41" s="106" t="s">
        <v>2</v>
      </c>
      <c r="B41" s="118">
        <v>1904286.3</v>
      </c>
      <c r="C41" s="109">
        <v>20024500.5</v>
      </c>
      <c r="D41" s="118">
        <v>71.5</v>
      </c>
      <c r="E41" s="118">
        <v>124.7</v>
      </c>
      <c r="F41" s="118">
        <v>82.5</v>
      </c>
    </row>
    <row r="42" spans="1:6" s="4" customFormat="1" x14ac:dyDescent="0.2">
      <c r="A42" s="106" t="s">
        <v>185</v>
      </c>
      <c r="B42" s="118">
        <v>137954.1</v>
      </c>
      <c r="C42" s="109">
        <v>1291767.3</v>
      </c>
      <c r="D42" s="118">
        <v>150</v>
      </c>
      <c r="E42" s="118">
        <v>123.8</v>
      </c>
      <c r="F42" s="118">
        <v>151</v>
      </c>
    </row>
    <row r="43" spans="1:6" x14ac:dyDescent="0.2">
      <c r="A43" s="115"/>
      <c r="B43" s="117"/>
      <c r="C43" s="113"/>
      <c r="D43" s="117"/>
      <c r="E43" s="117"/>
      <c r="F43" s="117"/>
    </row>
    <row r="44" spans="1:6" x14ac:dyDescent="0.2">
      <c r="A44" s="115"/>
      <c r="B44" s="117"/>
      <c r="C44" s="113"/>
      <c r="D44" s="117"/>
      <c r="E44" s="117"/>
      <c r="F44" s="117"/>
    </row>
    <row r="45" spans="1:6" x14ac:dyDescent="0.2">
      <c r="A45" s="115"/>
      <c r="B45" s="117"/>
      <c r="C45" s="113"/>
      <c r="D45" s="117"/>
      <c r="E45" s="117"/>
      <c r="F45" s="117"/>
    </row>
    <row r="46" spans="1:6" x14ac:dyDescent="0.2">
      <c r="A46" s="115"/>
      <c r="B46" s="117"/>
      <c r="C46" s="113"/>
      <c r="D46" s="117"/>
      <c r="E46" s="117"/>
      <c r="F46" s="117"/>
    </row>
    <row r="47" spans="1:6" x14ac:dyDescent="0.2">
      <c r="A47" s="115"/>
      <c r="B47" s="117"/>
      <c r="C47" s="113"/>
      <c r="D47" s="117"/>
      <c r="E47" s="117"/>
      <c r="F47" s="117"/>
    </row>
    <row r="48" spans="1:6" x14ac:dyDescent="0.2">
      <c r="A48" s="115"/>
      <c r="B48" s="117"/>
      <c r="C48" s="113"/>
      <c r="D48" s="117"/>
      <c r="E48" s="117"/>
      <c r="F48" s="117"/>
    </row>
    <row r="49" spans="1:6" x14ac:dyDescent="0.2">
      <c r="A49" s="115"/>
      <c r="B49" s="117"/>
      <c r="C49" s="113"/>
      <c r="D49" s="117"/>
      <c r="E49" s="117"/>
      <c r="F49" s="117"/>
    </row>
    <row r="50" spans="1:6" x14ac:dyDescent="0.2">
      <c r="A50" s="115"/>
      <c r="B50" s="117"/>
      <c r="C50" s="113"/>
      <c r="D50" s="117"/>
      <c r="E50" s="117"/>
      <c r="F50" s="117"/>
    </row>
    <row r="51" spans="1:6" x14ac:dyDescent="0.2">
      <c r="A51" s="115"/>
      <c r="B51" s="117"/>
      <c r="C51" s="113"/>
      <c r="D51" s="117"/>
      <c r="E51" s="117"/>
      <c r="F51" s="117"/>
    </row>
    <row r="52" spans="1:6" x14ac:dyDescent="0.2">
      <c r="A52" s="115"/>
      <c r="B52" s="117"/>
      <c r="C52" s="113"/>
      <c r="D52" s="117"/>
      <c r="E52" s="117"/>
      <c r="F52" s="117"/>
    </row>
    <row r="53" spans="1:6" x14ac:dyDescent="0.2">
      <c r="A53" s="115"/>
      <c r="B53" s="117"/>
      <c r="C53" s="113"/>
      <c r="D53" s="117"/>
      <c r="E53" s="117"/>
      <c r="F53" s="117"/>
    </row>
    <row r="54" spans="1:6" x14ac:dyDescent="0.2">
      <c r="A54" s="115"/>
      <c r="B54" s="117"/>
      <c r="C54" s="113"/>
      <c r="D54" s="117"/>
      <c r="E54" s="117"/>
      <c r="F54" s="117"/>
    </row>
    <row r="55" spans="1:6" x14ac:dyDescent="0.2">
      <c r="A55" s="115"/>
      <c r="B55" s="117"/>
      <c r="C55" s="113"/>
      <c r="D55" s="117"/>
      <c r="E55" s="117"/>
      <c r="F55" s="117"/>
    </row>
    <row r="56" spans="1:6" x14ac:dyDescent="0.2">
      <c r="A56" s="115"/>
      <c r="B56" s="117"/>
      <c r="C56" s="113"/>
      <c r="D56" s="113"/>
      <c r="E56" s="113"/>
      <c r="F56" s="113"/>
    </row>
    <row r="57" spans="1:6" x14ac:dyDescent="0.2">
      <c r="A57" s="115"/>
      <c r="B57" s="117"/>
      <c r="C57" s="113"/>
      <c r="D57" s="113"/>
      <c r="E57" s="113"/>
      <c r="F57" s="113"/>
    </row>
    <row r="58" spans="1:6" x14ac:dyDescent="0.2">
      <c r="A58" s="115"/>
      <c r="B58" s="117"/>
      <c r="C58" s="113"/>
      <c r="D58" s="113"/>
      <c r="E58" s="113"/>
      <c r="F58" s="113"/>
    </row>
    <row r="59" spans="1:6" x14ac:dyDescent="0.2">
      <c r="A59" s="115"/>
      <c r="B59" s="117"/>
      <c r="C59" s="113"/>
      <c r="D59" s="113"/>
      <c r="E59" s="113"/>
      <c r="F59" s="113"/>
    </row>
    <row r="60" spans="1:6" x14ac:dyDescent="0.2">
      <c r="A60" s="115"/>
      <c r="B60" s="117"/>
      <c r="C60" s="113"/>
      <c r="D60" s="113"/>
      <c r="E60" s="113"/>
      <c r="F60" s="113"/>
    </row>
    <row r="61" spans="1:6" x14ac:dyDescent="0.2">
      <c r="A61" s="115"/>
      <c r="B61" s="117"/>
      <c r="C61" s="113"/>
      <c r="D61" s="113"/>
      <c r="E61" s="113"/>
      <c r="F61" s="113"/>
    </row>
    <row r="62" spans="1:6" x14ac:dyDescent="0.2">
      <c r="A62" s="115"/>
      <c r="B62" s="117"/>
      <c r="C62" s="113"/>
      <c r="D62" s="113"/>
      <c r="E62" s="113"/>
      <c r="F62" s="113"/>
    </row>
    <row r="63" spans="1:6" x14ac:dyDescent="0.2">
      <c r="A63" s="115"/>
      <c r="B63" s="117"/>
      <c r="C63" s="113"/>
      <c r="D63" s="113"/>
      <c r="E63" s="113"/>
      <c r="F63" s="113"/>
    </row>
    <row r="64" spans="1:6" x14ac:dyDescent="0.2">
      <c r="A64" s="115"/>
      <c r="B64" s="117"/>
      <c r="C64" s="113"/>
      <c r="D64" s="113"/>
      <c r="E64" s="113"/>
      <c r="F64" s="113"/>
    </row>
    <row r="65" spans="1:6" x14ac:dyDescent="0.2">
      <c r="A65" s="115"/>
      <c r="B65" s="117"/>
      <c r="C65" s="113"/>
      <c r="D65" s="113"/>
      <c r="E65" s="113"/>
      <c r="F65" s="113"/>
    </row>
    <row r="66" spans="1:6" x14ac:dyDescent="0.2">
      <c r="A66" s="115"/>
      <c r="B66" s="117"/>
      <c r="C66" s="113"/>
      <c r="D66" s="113"/>
      <c r="E66" s="113"/>
      <c r="F66" s="113"/>
    </row>
    <row r="67" spans="1:6" x14ac:dyDescent="0.2">
      <c r="A67" s="115"/>
      <c r="B67" s="117"/>
      <c r="C67" s="113"/>
      <c r="D67" s="113"/>
      <c r="E67" s="113"/>
      <c r="F67" s="113"/>
    </row>
    <row r="68" spans="1:6" x14ac:dyDescent="0.2">
      <c r="A68" s="115"/>
      <c r="B68" s="117"/>
      <c r="C68" s="113"/>
      <c r="D68" s="113"/>
      <c r="E68" s="113"/>
      <c r="F68" s="113"/>
    </row>
    <row r="69" spans="1:6" x14ac:dyDescent="0.2">
      <c r="A69" s="115"/>
      <c r="B69" s="117"/>
      <c r="C69" s="113"/>
      <c r="D69" s="113"/>
      <c r="E69" s="113"/>
      <c r="F69" s="113"/>
    </row>
    <row r="70" spans="1:6" x14ac:dyDescent="0.2">
      <c r="A70" s="115"/>
      <c r="B70" s="117"/>
      <c r="C70" s="113"/>
      <c r="D70" s="113"/>
      <c r="E70" s="113"/>
      <c r="F70" s="113"/>
    </row>
    <row r="71" spans="1:6" x14ac:dyDescent="0.2">
      <c r="A71" s="115"/>
      <c r="B71" s="117"/>
      <c r="C71" s="113"/>
      <c r="D71" s="113"/>
      <c r="E71" s="113"/>
      <c r="F71" s="113"/>
    </row>
    <row r="72" spans="1:6" x14ac:dyDescent="0.2">
      <c r="A72" s="115"/>
      <c r="B72" s="117"/>
      <c r="C72" s="113"/>
      <c r="D72" s="113"/>
      <c r="E72" s="113"/>
      <c r="F72" s="113"/>
    </row>
    <row r="73" spans="1:6" x14ac:dyDescent="0.2">
      <c r="A73" s="115"/>
      <c r="B73" s="117"/>
      <c r="C73" s="113"/>
      <c r="D73" s="113"/>
      <c r="E73" s="113"/>
      <c r="F73" s="113"/>
    </row>
    <row r="74" spans="1:6" x14ac:dyDescent="0.2">
      <c r="A74" s="115"/>
      <c r="B74" s="117"/>
      <c r="C74" s="113"/>
      <c r="D74" s="113"/>
      <c r="E74" s="113"/>
      <c r="F74" s="113"/>
    </row>
    <row r="75" spans="1:6" x14ac:dyDescent="0.2">
      <c r="A75" s="115"/>
      <c r="B75" s="117"/>
      <c r="C75" s="113"/>
      <c r="D75" s="113"/>
      <c r="E75" s="113"/>
      <c r="F75" s="113"/>
    </row>
    <row r="76" spans="1:6" x14ac:dyDescent="0.2">
      <c r="A76" s="115"/>
      <c r="B76" s="117"/>
      <c r="C76" s="113"/>
      <c r="D76" s="113"/>
      <c r="E76" s="113"/>
      <c r="F76" s="113"/>
    </row>
    <row r="77" spans="1:6" x14ac:dyDescent="0.2">
      <c r="A77" s="115"/>
      <c r="B77" s="117"/>
      <c r="C77" s="113"/>
      <c r="D77" s="113"/>
      <c r="E77" s="113"/>
      <c r="F77" s="113"/>
    </row>
    <row r="78" spans="1:6" x14ac:dyDescent="0.2">
      <c r="A78" s="115"/>
      <c r="B78" s="117"/>
      <c r="C78" s="113"/>
      <c r="D78" s="113"/>
      <c r="E78" s="113"/>
      <c r="F78" s="113"/>
    </row>
    <row r="79" spans="1:6" x14ac:dyDescent="0.2">
      <c r="A79" s="115"/>
      <c r="B79" s="117"/>
      <c r="C79" s="113"/>
      <c r="D79" s="113"/>
      <c r="E79" s="113"/>
      <c r="F79" s="113"/>
    </row>
    <row r="80" spans="1:6" x14ac:dyDescent="0.2">
      <c r="A80" s="115"/>
      <c r="B80" s="117"/>
      <c r="C80" s="113"/>
      <c r="D80" s="113"/>
      <c r="E80" s="113"/>
      <c r="F80" s="113"/>
    </row>
    <row r="81" spans="1:6" x14ac:dyDescent="0.2">
      <c r="A81" s="115"/>
      <c r="B81" s="117"/>
      <c r="C81" s="113"/>
      <c r="D81" s="113"/>
      <c r="E81" s="113"/>
      <c r="F81" s="113"/>
    </row>
    <row r="82" spans="1:6" x14ac:dyDescent="0.2">
      <c r="A82" s="115"/>
      <c r="B82" s="117"/>
      <c r="C82" s="113"/>
      <c r="D82" s="113"/>
      <c r="E82" s="113"/>
      <c r="F82" s="113"/>
    </row>
    <row r="83" spans="1:6" x14ac:dyDescent="0.2">
      <c r="A83" s="115"/>
      <c r="B83" s="117"/>
      <c r="C83" s="113"/>
      <c r="D83" s="113"/>
      <c r="E83" s="113"/>
      <c r="F83" s="113"/>
    </row>
    <row r="84" spans="1:6" x14ac:dyDescent="0.2">
      <c r="A84" s="115"/>
      <c r="B84" s="117"/>
      <c r="C84" s="113"/>
      <c r="D84" s="113"/>
      <c r="E84" s="113"/>
      <c r="F84" s="113"/>
    </row>
    <row r="85" spans="1:6" x14ac:dyDescent="0.2">
      <c r="A85" s="115"/>
      <c r="B85" s="117"/>
      <c r="C85" s="113"/>
      <c r="D85" s="113"/>
      <c r="E85" s="113"/>
      <c r="F85" s="113"/>
    </row>
    <row r="86" spans="1:6" x14ac:dyDescent="0.2">
      <c r="A86" s="115"/>
      <c r="B86" s="117"/>
      <c r="C86" s="113"/>
      <c r="D86" s="113"/>
      <c r="E86" s="113"/>
      <c r="F86" s="113"/>
    </row>
    <row r="87" spans="1:6" x14ac:dyDescent="0.2">
      <c r="A87" s="115"/>
      <c r="B87" s="117"/>
      <c r="C87" s="113"/>
      <c r="D87" s="113"/>
      <c r="E87" s="113"/>
      <c r="F87" s="113"/>
    </row>
    <row r="88" spans="1:6" x14ac:dyDescent="0.2">
      <c r="A88" s="115"/>
      <c r="B88" s="117"/>
      <c r="C88" s="113"/>
      <c r="D88" s="113"/>
      <c r="E88" s="113"/>
      <c r="F88" s="113"/>
    </row>
    <row r="89" spans="1:6" x14ac:dyDescent="0.2">
      <c r="A89" s="115"/>
      <c r="B89" s="117"/>
      <c r="C89" s="113"/>
      <c r="D89" s="113"/>
      <c r="E89" s="113"/>
      <c r="F89" s="113"/>
    </row>
    <row r="90" spans="1:6" x14ac:dyDescent="0.2">
      <c r="A90" s="115"/>
      <c r="B90" s="117"/>
      <c r="C90" s="113"/>
      <c r="D90" s="113"/>
      <c r="E90" s="113"/>
      <c r="F90" s="113"/>
    </row>
    <row r="91" spans="1:6" x14ac:dyDescent="0.2">
      <c r="A91" s="115"/>
      <c r="B91" s="117"/>
      <c r="C91" s="113"/>
      <c r="D91" s="113"/>
      <c r="E91" s="113"/>
      <c r="F91" s="113"/>
    </row>
    <row r="92" spans="1:6" x14ac:dyDescent="0.2">
      <c r="A92" s="115"/>
      <c r="B92" s="117"/>
      <c r="C92" s="113"/>
      <c r="D92" s="113"/>
      <c r="E92" s="113"/>
      <c r="F92" s="113"/>
    </row>
    <row r="93" spans="1:6" x14ac:dyDescent="0.2">
      <c r="A93" s="115"/>
      <c r="B93" s="117"/>
      <c r="C93" s="113"/>
      <c r="D93" s="113"/>
      <c r="E93" s="113"/>
      <c r="F93" s="113"/>
    </row>
    <row r="94" spans="1:6" x14ac:dyDescent="0.2">
      <c r="A94" s="115"/>
      <c r="B94" s="117"/>
      <c r="C94" s="113"/>
      <c r="D94" s="113"/>
      <c r="E94" s="113"/>
      <c r="F94" s="113"/>
    </row>
    <row r="95" spans="1:6" x14ac:dyDescent="0.2">
      <c r="A95" s="115"/>
      <c r="B95" s="117"/>
      <c r="C95" s="113"/>
      <c r="D95" s="113"/>
      <c r="E95" s="113"/>
      <c r="F95" s="113"/>
    </row>
    <row r="96" spans="1:6" x14ac:dyDescent="0.2">
      <c r="A96" s="115"/>
      <c r="B96" s="117"/>
      <c r="C96" s="113"/>
      <c r="D96" s="113"/>
      <c r="E96" s="113"/>
      <c r="F96" s="113"/>
    </row>
    <row r="97" spans="1:6" x14ac:dyDescent="0.2">
      <c r="A97" s="115"/>
      <c r="B97" s="117"/>
      <c r="C97" s="113"/>
      <c r="D97" s="113"/>
      <c r="E97" s="113"/>
      <c r="F97" s="113"/>
    </row>
    <row r="98" spans="1:6" x14ac:dyDescent="0.2">
      <c r="A98" s="115"/>
      <c r="B98" s="117"/>
      <c r="C98" s="113"/>
      <c r="D98" s="113"/>
      <c r="E98" s="113"/>
      <c r="F98" s="113"/>
    </row>
    <row r="99" spans="1:6" x14ac:dyDescent="0.2">
      <c r="A99" s="115"/>
      <c r="B99" s="117"/>
      <c r="C99" s="113"/>
      <c r="D99" s="113"/>
      <c r="E99" s="113"/>
      <c r="F99" s="113"/>
    </row>
    <row r="100" spans="1:6" x14ac:dyDescent="0.2">
      <c r="A100" s="115"/>
      <c r="B100" s="117"/>
      <c r="C100" s="113"/>
      <c r="D100" s="113"/>
      <c r="E100" s="113"/>
      <c r="F100" s="113"/>
    </row>
    <row r="101" spans="1:6" x14ac:dyDescent="0.2">
      <c r="A101" s="115"/>
      <c r="B101" s="117"/>
      <c r="C101" s="113"/>
      <c r="D101" s="113"/>
      <c r="E101" s="113"/>
      <c r="F101" s="113"/>
    </row>
    <row r="102" spans="1:6" x14ac:dyDescent="0.2">
      <c r="A102" s="115"/>
      <c r="B102" s="117"/>
      <c r="C102" s="113"/>
      <c r="D102" s="113"/>
      <c r="E102" s="113"/>
      <c r="F102" s="113"/>
    </row>
    <row r="103" spans="1:6" x14ac:dyDescent="0.2">
      <c r="A103" s="115"/>
      <c r="B103" s="117"/>
      <c r="C103" s="113"/>
      <c r="D103" s="113"/>
      <c r="E103" s="113"/>
      <c r="F103" s="113"/>
    </row>
    <row r="104" spans="1:6" x14ac:dyDescent="0.2">
      <c r="A104" s="115"/>
      <c r="B104" s="117"/>
      <c r="C104" s="113"/>
      <c r="D104" s="113"/>
      <c r="E104" s="113"/>
      <c r="F104" s="113"/>
    </row>
    <row r="105" spans="1:6" x14ac:dyDescent="0.2">
      <c r="A105" s="54"/>
      <c r="B105" s="55"/>
      <c r="C105" s="56"/>
      <c r="D105" s="56"/>
      <c r="E105" s="56"/>
      <c r="F105" s="56"/>
    </row>
    <row r="106" spans="1:6" x14ac:dyDescent="0.2">
      <c r="A106" s="54"/>
      <c r="B106" s="55"/>
      <c r="C106" s="56"/>
      <c r="D106" s="56"/>
      <c r="E106" s="56"/>
      <c r="F106" s="56"/>
    </row>
    <row r="107" spans="1:6" x14ac:dyDescent="0.2">
      <c r="A107" s="54"/>
      <c r="B107" s="55"/>
      <c r="C107" s="56"/>
      <c r="D107" s="56"/>
      <c r="E107" s="56"/>
      <c r="F107" s="56"/>
    </row>
    <row r="108" spans="1:6" x14ac:dyDescent="0.2">
      <c r="A108" s="54"/>
      <c r="B108" s="55"/>
      <c r="C108" s="56"/>
      <c r="D108" s="56"/>
      <c r="E108" s="56"/>
      <c r="F108" s="56"/>
    </row>
    <row r="109" spans="1:6" x14ac:dyDescent="0.2">
      <c r="A109" s="54"/>
      <c r="B109" s="55"/>
      <c r="C109" s="56"/>
      <c r="D109" s="56"/>
      <c r="E109" s="56"/>
      <c r="F109" s="56"/>
    </row>
    <row r="110" spans="1:6" x14ac:dyDescent="0.2">
      <c r="A110" s="54"/>
      <c r="B110" s="55"/>
      <c r="C110" s="56"/>
      <c r="D110" s="56"/>
      <c r="E110" s="56"/>
      <c r="F110" s="56"/>
    </row>
    <row r="111" spans="1:6" x14ac:dyDescent="0.2">
      <c r="A111" s="54"/>
      <c r="B111" s="55"/>
      <c r="C111" s="56"/>
      <c r="D111" s="56"/>
      <c r="E111" s="56"/>
      <c r="F111" s="56"/>
    </row>
    <row r="112" spans="1:6" x14ac:dyDescent="0.2">
      <c r="A112" s="54"/>
      <c r="B112" s="55"/>
      <c r="C112" s="56"/>
      <c r="D112" s="56"/>
      <c r="E112" s="56"/>
      <c r="F112" s="56"/>
    </row>
    <row r="113" spans="1:6" x14ac:dyDescent="0.2">
      <c r="A113" s="54"/>
      <c r="B113" s="55"/>
      <c r="C113" s="56"/>
      <c r="D113" s="56"/>
      <c r="E113" s="56"/>
      <c r="F113" s="56"/>
    </row>
    <row r="114" spans="1:6" x14ac:dyDescent="0.2">
      <c r="A114" s="54"/>
      <c r="B114" s="55"/>
      <c r="C114" s="56"/>
      <c r="D114" s="56"/>
      <c r="E114" s="56"/>
      <c r="F114" s="56"/>
    </row>
    <row r="115" spans="1:6" x14ac:dyDescent="0.2">
      <c r="A115" s="54"/>
      <c r="B115" s="55"/>
      <c r="C115" s="56"/>
      <c r="D115" s="56"/>
      <c r="E115" s="56"/>
      <c r="F115" s="56"/>
    </row>
    <row r="116" spans="1:6" x14ac:dyDescent="0.2">
      <c r="A116" s="54"/>
      <c r="B116" s="55"/>
      <c r="C116" s="56"/>
      <c r="D116" s="56"/>
      <c r="E116" s="56"/>
      <c r="F116" s="56"/>
    </row>
    <row r="117" spans="1:6" x14ac:dyDescent="0.2">
      <c r="A117" s="54"/>
      <c r="B117" s="55"/>
      <c r="C117" s="56"/>
      <c r="D117" s="56"/>
      <c r="E117" s="56"/>
      <c r="F117" s="56"/>
    </row>
    <row r="118" spans="1:6" x14ac:dyDescent="0.2">
      <c r="A118" s="54"/>
      <c r="B118" s="55"/>
      <c r="C118" s="56"/>
      <c r="D118" s="56"/>
      <c r="E118" s="56"/>
      <c r="F118" s="56"/>
    </row>
    <row r="119" spans="1:6" x14ac:dyDescent="0.2">
      <c r="A119" s="54"/>
      <c r="B119" s="55"/>
      <c r="C119" s="56"/>
      <c r="D119" s="56"/>
      <c r="E119" s="56"/>
      <c r="F119" s="56"/>
    </row>
    <row r="120" spans="1:6" x14ac:dyDescent="0.2">
      <c r="A120" s="54"/>
      <c r="B120" s="55"/>
      <c r="C120" s="56"/>
      <c r="D120" s="56"/>
      <c r="E120" s="56"/>
      <c r="F120" s="56"/>
    </row>
    <row r="121" spans="1:6" x14ac:dyDescent="0.2">
      <c r="A121" s="54"/>
      <c r="B121" s="55"/>
      <c r="C121" s="56"/>
      <c r="D121" s="56"/>
      <c r="E121" s="56"/>
      <c r="F121" s="56"/>
    </row>
    <row r="122" spans="1:6" x14ac:dyDescent="0.2">
      <c r="A122" s="54"/>
      <c r="B122" s="55"/>
      <c r="C122" s="56"/>
      <c r="D122" s="56"/>
      <c r="E122" s="56"/>
      <c r="F122" s="56"/>
    </row>
    <row r="123" spans="1:6" x14ac:dyDescent="0.2">
      <c r="A123" s="54"/>
      <c r="B123" s="55"/>
      <c r="C123" s="56"/>
      <c r="D123" s="56"/>
      <c r="E123" s="56"/>
      <c r="F123" s="56"/>
    </row>
    <row r="124" spans="1:6" x14ac:dyDescent="0.2">
      <c r="A124" s="54"/>
      <c r="B124" s="55"/>
      <c r="C124" s="56"/>
      <c r="D124" s="56"/>
      <c r="E124" s="56"/>
      <c r="F124" s="56"/>
    </row>
    <row r="125" spans="1:6" x14ac:dyDescent="0.2">
      <c r="A125" s="54"/>
      <c r="B125" s="55"/>
      <c r="C125" s="56"/>
      <c r="D125" s="56"/>
      <c r="E125" s="56"/>
      <c r="F125" s="56"/>
    </row>
    <row r="126" spans="1:6" x14ac:dyDescent="0.2">
      <c r="A126" s="54"/>
      <c r="B126" s="55"/>
      <c r="C126" s="56"/>
      <c r="D126" s="56"/>
      <c r="E126" s="56"/>
      <c r="F126" s="56"/>
    </row>
    <row r="127" spans="1:6" x14ac:dyDescent="0.2">
      <c r="A127" s="54"/>
      <c r="B127" s="55"/>
      <c r="C127" s="56"/>
      <c r="D127" s="56"/>
      <c r="E127" s="56"/>
      <c r="F127" s="56"/>
    </row>
    <row r="128" spans="1:6" x14ac:dyDescent="0.2">
      <c r="A128" s="54"/>
      <c r="B128" s="55"/>
      <c r="C128" s="56"/>
      <c r="D128" s="56"/>
      <c r="E128" s="56"/>
      <c r="F128" s="56"/>
    </row>
    <row r="129" spans="1:6" x14ac:dyDescent="0.2">
      <c r="A129" s="54"/>
      <c r="B129" s="55"/>
      <c r="C129" s="56"/>
      <c r="D129" s="56"/>
      <c r="E129" s="56"/>
      <c r="F129" s="56"/>
    </row>
    <row r="130" spans="1:6" x14ac:dyDescent="0.2">
      <c r="A130" s="54"/>
      <c r="B130" s="55"/>
      <c r="C130" s="56"/>
      <c r="D130" s="56"/>
      <c r="E130" s="56"/>
      <c r="F130" s="56"/>
    </row>
    <row r="131" spans="1:6" x14ac:dyDescent="0.2">
      <c r="A131" s="54"/>
      <c r="B131" s="55"/>
      <c r="C131" s="56"/>
      <c r="D131" s="56"/>
      <c r="E131" s="56"/>
      <c r="F131" s="56"/>
    </row>
    <row r="132" spans="1:6" x14ac:dyDescent="0.2">
      <c r="A132" s="54"/>
      <c r="B132" s="55"/>
      <c r="C132" s="56"/>
      <c r="D132" s="56"/>
      <c r="E132" s="56"/>
      <c r="F132" s="56"/>
    </row>
    <row r="133" spans="1:6" x14ac:dyDescent="0.2">
      <c r="A133" s="54"/>
      <c r="B133" s="55"/>
      <c r="C133" s="56"/>
      <c r="D133" s="56"/>
      <c r="E133" s="56"/>
      <c r="F133" s="56"/>
    </row>
    <row r="134" spans="1:6" x14ac:dyDescent="0.2">
      <c r="A134" s="54"/>
      <c r="B134" s="55"/>
      <c r="C134" s="56"/>
      <c r="D134" s="56"/>
      <c r="E134" s="56"/>
      <c r="F134" s="56"/>
    </row>
    <row r="135" spans="1:6" x14ac:dyDescent="0.2">
      <c r="A135" s="54"/>
      <c r="B135" s="55"/>
      <c r="C135" s="56"/>
      <c r="D135" s="56"/>
      <c r="E135" s="56"/>
      <c r="F135" s="56"/>
    </row>
    <row r="136" spans="1:6" x14ac:dyDescent="0.2">
      <c r="A136" s="54"/>
      <c r="B136" s="55"/>
      <c r="C136" s="56"/>
      <c r="D136" s="56"/>
      <c r="E136" s="56"/>
      <c r="F136" s="56"/>
    </row>
    <row r="137" spans="1:6" x14ac:dyDescent="0.2">
      <c r="A137" s="54"/>
      <c r="B137" s="55"/>
      <c r="C137" s="56"/>
      <c r="D137" s="56"/>
      <c r="E137" s="56"/>
      <c r="F137" s="56"/>
    </row>
    <row r="138" spans="1:6" x14ac:dyDescent="0.2">
      <c r="A138" s="54"/>
      <c r="B138" s="55"/>
      <c r="C138" s="56"/>
      <c r="D138" s="56"/>
      <c r="E138" s="56"/>
      <c r="F138" s="56"/>
    </row>
    <row r="139" spans="1:6" x14ac:dyDescent="0.2">
      <c r="A139" s="54"/>
      <c r="B139" s="55"/>
      <c r="C139" s="56"/>
      <c r="D139" s="56"/>
      <c r="E139" s="56"/>
      <c r="F139" s="56"/>
    </row>
    <row r="140" spans="1:6" x14ac:dyDescent="0.2">
      <c r="A140" s="54"/>
      <c r="B140" s="55"/>
      <c r="C140" s="56"/>
      <c r="D140" s="56"/>
      <c r="E140" s="56"/>
      <c r="F140" s="56"/>
    </row>
    <row r="141" spans="1:6" x14ac:dyDescent="0.2">
      <c r="A141" s="54"/>
      <c r="B141" s="55"/>
      <c r="C141" s="56"/>
      <c r="D141" s="56"/>
      <c r="E141" s="56"/>
      <c r="F141" s="56"/>
    </row>
    <row r="142" spans="1:6" x14ac:dyDescent="0.2">
      <c r="A142" s="54"/>
      <c r="B142" s="55"/>
      <c r="C142" s="56"/>
      <c r="D142" s="56"/>
      <c r="E142" s="56"/>
      <c r="F142" s="56"/>
    </row>
    <row r="143" spans="1:6" x14ac:dyDescent="0.2">
      <c r="A143" s="54"/>
      <c r="B143" s="55"/>
      <c r="C143" s="56"/>
      <c r="D143" s="56"/>
      <c r="E143" s="56"/>
      <c r="F143" s="56"/>
    </row>
    <row r="144" spans="1:6" x14ac:dyDescent="0.2">
      <c r="A144" s="54"/>
      <c r="B144" s="55"/>
      <c r="C144" s="56"/>
      <c r="D144" s="56"/>
      <c r="E144" s="56"/>
      <c r="F144" s="56"/>
    </row>
    <row r="145" spans="1:6" x14ac:dyDescent="0.2">
      <c r="A145" s="54"/>
      <c r="B145" s="55"/>
      <c r="C145" s="56"/>
      <c r="D145" s="56"/>
      <c r="E145" s="56"/>
      <c r="F145" s="56"/>
    </row>
    <row r="146" spans="1:6" x14ac:dyDescent="0.2">
      <c r="A146" s="54"/>
      <c r="B146" s="55"/>
      <c r="C146" s="56"/>
      <c r="D146" s="56"/>
      <c r="E146" s="56"/>
      <c r="F146" s="56"/>
    </row>
    <row r="147" spans="1:6" x14ac:dyDescent="0.2">
      <c r="A147" s="54"/>
      <c r="B147" s="55"/>
      <c r="C147" s="56"/>
      <c r="D147" s="56"/>
      <c r="E147" s="56"/>
      <c r="F147" s="56"/>
    </row>
    <row r="148" spans="1:6" x14ac:dyDescent="0.2">
      <c r="A148" s="54"/>
      <c r="B148" s="55"/>
      <c r="C148" s="56"/>
      <c r="D148" s="56"/>
      <c r="E148" s="56"/>
      <c r="F148" s="56"/>
    </row>
    <row r="149" spans="1:6" x14ac:dyDescent="0.2">
      <c r="A149" s="54"/>
      <c r="B149" s="55"/>
      <c r="C149" s="56"/>
      <c r="D149" s="56"/>
      <c r="E149" s="56"/>
      <c r="F149" s="56"/>
    </row>
    <row r="150" spans="1:6" x14ac:dyDescent="0.2">
      <c r="A150" s="54"/>
      <c r="B150" s="55"/>
      <c r="C150" s="56"/>
      <c r="D150" s="56"/>
      <c r="E150" s="56"/>
      <c r="F150" s="56"/>
    </row>
    <row r="151" spans="1:6" x14ac:dyDescent="0.2">
      <c r="A151" s="54"/>
      <c r="B151" s="55"/>
      <c r="C151" s="56"/>
      <c r="D151" s="56"/>
      <c r="E151" s="56"/>
      <c r="F151" s="56"/>
    </row>
    <row r="152" spans="1:6" x14ac:dyDescent="0.2">
      <c r="A152" s="54"/>
      <c r="B152" s="55"/>
      <c r="C152" s="56"/>
      <c r="D152" s="56"/>
      <c r="E152" s="56"/>
      <c r="F152" s="56"/>
    </row>
    <row r="153" spans="1:6" x14ac:dyDescent="0.2">
      <c r="A153" s="54"/>
      <c r="B153" s="55"/>
      <c r="C153" s="56"/>
      <c r="D153" s="56"/>
      <c r="E153" s="56"/>
      <c r="F153" s="56"/>
    </row>
    <row r="154" spans="1:6" x14ac:dyDescent="0.2">
      <c r="A154" s="54"/>
      <c r="B154" s="55"/>
      <c r="C154" s="56"/>
      <c r="D154" s="56"/>
      <c r="E154" s="56"/>
      <c r="F154" s="56"/>
    </row>
    <row r="155" spans="1:6" x14ac:dyDescent="0.2">
      <c r="A155" s="54"/>
      <c r="B155" s="55"/>
      <c r="C155" s="56"/>
      <c r="D155" s="56"/>
      <c r="E155" s="56"/>
      <c r="F155" s="56"/>
    </row>
    <row r="156" spans="1:6" x14ac:dyDescent="0.2">
      <c r="A156" s="54"/>
      <c r="B156" s="55"/>
      <c r="C156" s="56"/>
      <c r="D156" s="56"/>
      <c r="E156" s="56"/>
      <c r="F156" s="56"/>
    </row>
    <row r="157" spans="1:6" x14ac:dyDescent="0.2">
      <c r="A157" s="54"/>
      <c r="B157" s="55"/>
      <c r="C157" s="56"/>
      <c r="D157" s="56"/>
      <c r="E157" s="56"/>
      <c r="F157" s="56"/>
    </row>
    <row r="158" spans="1:6" x14ac:dyDescent="0.2">
      <c r="A158" s="54"/>
      <c r="B158" s="55"/>
      <c r="C158" s="56"/>
      <c r="D158" s="56"/>
      <c r="E158" s="56"/>
      <c r="F158" s="56"/>
    </row>
    <row r="159" spans="1:6" x14ac:dyDescent="0.2">
      <c r="A159" s="54"/>
      <c r="B159" s="55"/>
      <c r="C159" s="56"/>
      <c r="D159" s="56"/>
      <c r="E159" s="56"/>
      <c r="F159" s="56"/>
    </row>
    <row r="160" spans="1:6" x14ac:dyDescent="0.2">
      <c r="A160" s="54"/>
      <c r="B160" s="55"/>
      <c r="C160" s="56"/>
      <c r="D160" s="56"/>
      <c r="E160" s="56"/>
      <c r="F160" s="56"/>
    </row>
    <row r="161" spans="1:6" x14ac:dyDescent="0.2">
      <c r="A161" s="54"/>
      <c r="B161" s="55"/>
      <c r="C161" s="56"/>
      <c r="D161" s="56"/>
      <c r="E161" s="56"/>
      <c r="F161" s="56"/>
    </row>
    <row r="162" spans="1:6" x14ac:dyDescent="0.2">
      <c r="A162" s="54"/>
      <c r="B162" s="55"/>
      <c r="C162" s="56"/>
      <c r="D162" s="56"/>
      <c r="E162" s="56"/>
      <c r="F162" s="56"/>
    </row>
    <row r="163" spans="1:6" x14ac:dyDescent="0.2">
      <c r="A163" s="54"/>
      <c r="B163" s="55"/>
      <c r="C163" s="56"/>
      <c r="D163" s="56"/>
      <c r="E163" s="56"/>
      <c r="F163" s="56"/>
    </row>
    <row r="164" spans="1:6" x14ac:dyDescent="0.2">
      <c r="A164" s="54"/>
      <c r="B164" s="55"/>
      <c r="C164" s="56"/>
      <c r="D164" s="56"/>
      <c r="E164" s="56"/>
      <c r="F164" s="56"/>
    </row>
    <row r="165" spans="1:6" x14ac:dyDescent="0.2">
      <c r="A165" s="54"/>
      <c r="B165" s="55"/>
      <c r="C165" s="56"/>
      <c r="D165" s="56"/>
      <c r="E165" s="56"/>
      <c r="F165" s="56"/>
    </row>
    <row r="166" spans="1:6" x14ac:dyDescent="0.2">
      <c r="A166" s="54"/>
      <c r="B166" s="55"/>
      <c r="C166" s="56"/>
      <c r="D166" s="56"/>
      <c r="E166" s="56"/>
      <c r="F166" s="56"/>
    </row>
    <row r="167" spans="1:6" x14ac:dyDescent="0.2">
      <c r="A167" s="54"/>
      <c r="B167" s="55"/>
      <c r="C167" s="56"/>
      <c r="D167" s="56"/>
      <c r="E167" s="56"/>
      <c r="F167" s="56"/>
    </row>
    <row r="168" spans="1:6" x14ac:dyDescent="0.2">
      <c r="A168" s="54"/>
      <c r="B168" s="55"/>
      <c r="C168" s="56"/>
      <c r="D168" s="56"/>
      <c r="E168" s="56"/>
      <c r="F168" s="56"/>
    </row>
    <row r="169" spans="1:6" x14ac:dyDescent="0.2">
      <c r="A169" s="54"/>
      <c r="B169" s="55"/>
      <c r="C169" s="56"/>
      <c r="D169" s="56"/>
      <c r="E169" s="56"/>
      <c r="F169" s="56"/>
    </row>
    <row r="170" spans="1:6" x14ac:dyDescent="0.2">
      <c r="A170" s="54"/>
      <c r="B170" s="55"/>
      <c r="C170" s="56"/>
      <c r="D170" s="56"/>
      <c r="E170" s="56"/>
      <c r="F170" s="56"/>
    </row>
    <row r="171" spans="1:6" x14ac:dyDescent="0.2">
      <c r="A171" s="54"/>
      <c r="B171" s="55"/>
      <c r="C171" s="56"/>
      <c r="D171" s="56"/>
      <c r="E171" s="56"/>
      <c r="F171" s="56"/>
    </row>
    <row r="172" spans="1:6" x14ac:dyDescent="0.2">
      <c r="A172" s="54"/>
      <c r="B172" s="55"/>
      <c r="C172" s="56"/>
      <c r="D172" s="56"/>
      <c r="E172" s="56"/>
      <c r="F172" s="56"/>
    </row>
    <row r="173" spans="1:6" x14ac:dyDescent="0.2">
      <c r="A173" s="54"/>
      <c r="B173" s="55"/>
      <c r="C173" s="56"/>
      <c r="D173" s="56"/>
      <c r="E173" s="56"/>
      <c r="F173" s="56"/>
    </row>
    <row r="174" spans="1:6" x14ac:dyDescent="0.2">
      <c r="A174" s="54"/>
      <c r="B174" s="55"/>
      <c r="C174" s="56"/>
      <c r="D174" s="56"/>
      <c r="E174" s="56"/>
      <c r="F174" s="56"/>
    </row>
    <row r="175" spans="1:6" x14ac:dyDescent="0.2">
      <c r="A175" s="54"/>
      <c r="B175" s="55"/>
      <c r="C175" s="56"/>
      <c r="D175" s="56"/>
      <c r="E175" s="56"/>
      <c r="F175" s="56"/>
    </row>
    <row r="176" spans="1:6" x14ac:dyDescent="0.2">
      <c r="A176" s="54"/>
      <c r="B176" s="55"/>
      <c r="C176" s="56"/>
      <c r="D176" s="56"/>
      <c r="E176" s="56"/>
      <c r="F176" s="56"/>
    </row>
    <row r="177" spans="1:6" x14ac:dyDescent="0.2">
      <c r="A177" s="54"/>
      <c r="B177" s="55"/>
      <c r="C177" s="56"/>
      <c r="D177" s="56"/>
      <c r="E177" s="56"/>
      <c r="F177" s="56"/>
    </row>
    <row r="178" spans="1:6" x14ac:dyDescent="0.2">
      <c r="A178" s="54"/>
      <c r="B178" s="55"/>
      <c r="C178" s="56"/>
      <c r="D178" s="56"/>
      <c r="E178" s="56"/>
      <c r="F178" s="56"/>
    </row>
    <row r="179" spans="1:6" x14ac:dyDescent="0.2">
      <c r="A179" s="54"/>
      <c r="B179" s="55"/>
      <c r="C179" s="56"/>
      <c r="D179" s="56"/>
      <c r="E179" s="56"/>
      <c r="F179" s="56"/>
    </row>
    <row r="180" spans="1:6" x14ac:dyDescent="0.2">
      <c r="A180" s="54"/>
      <c r="B180" s="55"/>
      <c r="C180" s="56"/>
      <c r="D180" s="56"/>
      <c r="E180" s="56"/>
      <c r="F180" s="56"/>
    </row>
    <row r="181" spans="1:6" x14ac:dyDescent="0.2">
      <c r="A181" s="54"/>
      <c r="B181" s="55"/>
      <c r="C181" s="56"/>
      <c r="D181" s="56"/>
      <c r="E181" s="56"/>
      <c r="F181" s="56"/>
    </row>
    <row r="182" spans="1:6" x14ac:dyDescent="0.2">
      <c r="A182" s="54"/>
      <c r="B182" s="55"/>
      <c r="C182" s="56"/>
      <c r="D182" s="56"/>
      <c r="E182" s="56"/>
      <c r="F182" s="56"/>
    </row>
    <row r="183" spans="1:6" x14ac:dyDescent="0.2">
      <c r="A183" s="54"/>
      <c r="B183" s="55"/>
      <c r="C183" s="56"/>
      <c r="D183" s="56"/>
      <c r="E183" s="56"/>
      <c r="F183" s="56"/>
    </row>
    <row r="184" spans="1:6" x14ac:dyDescent="0.2">
      <c r="A184" s="54"/>
      <c r="B184" s="55"/>
      <c r="C184" s="56"/>
      <c r="D184" s="56"/>
      <c r="E184" s="56"/>
      <c r="F184" s="56"/>
    </row>
    <row r="185" spans="1:6" x14ac:dyDescent="0.2">
      <c r="A185" s="54"/>
      <c r="B185" s="55"/>
      <c r="C185" s="56"/>
      <c r="D185" s="56"/>
      <c r="E185" s="56"/>
      <c r="F185" s="56"/>
    </row>
    <row r="186" spans="1:6" x14ac:dyDescent="0.2">
      <c r="A186" s="54"/>
      <c r="B186" s="55"/>
      <c r="C186" s="56"/>
      <c r="D186" s="56"/>
      <c r="E186" s="56"/>
      <c r="F186" s="56"/>
    </row>
    <row r="187" spans="1:6" x14ac:dyDescent="0.2">
      <c r="A187" s="54"/>
      <c r="B187" s="55"/>
      <c r="C187" s="56"/>
      <c r="D187" s="56"/>
      <c r="E187" s="56"/>
      <c r="F187" s="56"/>
    </row>
    <row r="188" spans="1:6" x14ac:dyDescent="0.2">
      <c r="A188" s="54"/>
      <c r="B188" s="55"/>
      <c r="C188" s="56"/>
      <c r="D188" s="56"/>
      <c r="E188" s="56"/>
      <c r="F188" s="56"/>
    </row>
    <row r="189" spans="1:6" x14ac:dyDescent="0.2">
      <c r="A189" s="54"/>
      <c r="B189" s="55"/>
      <c r="C189" s="56"/>
      <c r="D189" s="56"/>
      <c r="E189" s="56"/>
      <c r="F189" s="56"/>
    </row>
    <row r="190" spans="1:6" x14ac:dyDescent="0.2">
      <c r="A190" s="54"/>
      <c r="B190" s="55"/>
      <c r="C190" s="56"/>
      <c r="D190" s="56"/>
      <c r="E190" s="56"/>
      <c r="F190" s="56"/>
    </row>
    <row r="191" spans="1:6" x14ac:dyDescent="0.2">
      <c r="A191" s="54"/>
      <c r="B191" s="55"/>
      <c r="C191" s="56"/>
      <c r="D191" s="56"/>
      <c r="E191" s="56"/>
      <c r="F191" s="56"/>
    </row>
    <row r="192" spans="1:6" x14ac:dyDescent="0.2">
      <c r="A192" s="54"/>
      <c r="B192" s="55"/>
      <c r="C192" s="56"/>
      <c r="D192" s="56"/>
      <c r="E192" s="56"/>
      <c r="F192" s="56"/>
    </row>
    <row r="193" spans="1:6" x14ac:dyDescent="0.2">
      <c r="A193" s="54"/>
      <c r="B193" s="55"/>
      <c r="C193" s="56"/>
      <c r="D193" s="56"/>
      <c r="E193" s="56"/>
      <c r="F193" s="56"/>
    </row>
    <row r="194" spans="1:6" x14ac:dyDescent="0.2">
      <c r="A194" s="54"/>
      <c r="B194" s="55"/>
      <c r="C194" s="56"/>
      <c r="D194" s="56"/>
      <c r="E194" s="56"/>
      <c r="F194" s="56"/>
    </row>
    <row r="195" spans="1:6" x14ac:dyDescent="0.2">
      <c r="A195" s="54"/>
      <c r="B195" s="55"/>
      <c r="C195" s="56"/>
      <c r="D195" s="56"/>
      <c r="E195" s="56"/>
      <c r="F195" s="56"/>
    </row>
    <row r="196" spans="1:6" x14ac:dyDescent="0.2">
      <c r="A196" s="54"/>
      <c r="B196" s="55"/>
      <c r="C196" s="56"/>
      <c r="D196" s="56"/>
      <c r="E196" s="56"/>
      <c r="F196" s="56"/>
    </row>
    <row r="197" spans="1:6" x14ac:dyDescent="0.2">
      <c r="A197" s="54"/>
      <c r="B197" s="55"/>
      <c r="C197" s="56"/>
      <c r="D197" s="56"/>
      <c r="E197" s="56"/>
      <c r="F197" s="56"/>
    </row>
    <row r="198" spans="1:6" x14ac:dyDescent="0.2">
      <c r="A198" s="54"/>
      <c r="B198" s="55"/>
      <c r="C198" s="56"/>
      <c r="D198" s="56"/>
      <c r="E198" s="56"/>
      <c r="F198" s="56"/>
    </row>
    <row r="199" spans="1:6" x14ac:dyDescent="0.2">
      <c r="A199" s="54"/>
      <c r="B199" s="55"/>
      <c r="C199" s="56"/>
      <c r="D199" s="56"/>
      <c r="E199" s="56"/>
      <c r="F199" s="56"/>
    </row>
    <row r="200" spans="1:6" x14ac:dyDescent="0.2">
      <c r="A200" s="54"/>
      <c r="B200" s="55"/>
      <c r="C200" s="56"/>
      <c r="D200" s="56"/>
      <c r="E200" s="56"/>
      <c r="F200" s="56"/>
    </row>
    <row r="201" spans="1:6" x14ac:dyDescent="0.2">
      <c r="A201" s="54"/>
      <c r="B201" s="55"/>
      <c r="C201" s="56"/>
      <c r="D201" s="56"/>
      <c r="E201" s="56"/>
      <c r="F201" s="56"/>
    </row>
    <row r="202" spans="1:6" x14ac:dyDescent="0.2">
      <c r="A202" s="54"/>
      <c r="B202" s="55"/>
      <c r="C202" s="56"/>
      <c r="D202" s="56"/>
      <c r="E202" s="56"/>
      <c r="F202" s="56"/>
    </row>
    <row r="203" spans="1:6" x14ac:dyDescent="0.2">
      <c r="A203" s="54"/>
      <c r="B203" s="55"/>
      <c r="C203" s="56"/>
      <c r="D203" s="56"/>
      <c r="E203" s="56"/>
      <c r="F203" s="56"/>
    </row>
    <row r="204" spans="1:6" x14ac:dyDescent="0.2">
      <c r="A204" s="54"/>
      <c r="B204" s="55"/>
      <c r="C204" s="56"/>
      <c r="D204" s="56"/>
      <c r="E204" s="56"/>
      <c r="F204" s="56"/>
    </row>
    <row r="205" spans="1:6" x14ac:dyDescent="0.2">
      <c r="A205" s="54"/>
      <c r="B205" s="55"/>
      <c r="C205" s="56"/>
      <c r="D205" s="56"/>
      <c r="E205" s="56"/>
      <c r="F205" s="56"/>
    </row>
    <row r="206" spans="1:6" x14ac:dyDescent="0.2">
      <c r="A206" s="54"/>
      <c r="B206" s="55"/>
      <c r="C206" s="56"/>
      <c r="D206" s="56"/>
      <c r="E206" s="56"/>
      <c r="F206" s="56"/>
    </row>
    <row r="207" spans="1:6" x14ac:dyDescent="0.2">
      <c r="A207" s="54"/>
      <c r="B207" s="55"/>
      <c r="C207" s="56"/>
      <c r="D207" s="56"/>
      <c r="E207" s="56"/>
      <c r="F207" s="56"/>
    </row>
    <row r="208" spans="1:6" x14ac:dyDescent="0.2">
      <c r="A208" s="54"/>
      <c r="B208" s="55"/>
      <c r="C208" s="56"/>
      <c r="D208" s="56"/>
      <c r="E208" s="56"/>
      <c r="F208" s="56"/>
    </row>
    <row r="209" spans="1:6" x14ac:dyDescent="0.2">
      <c r="A209" s="54"/>
      <c r="B209" s="55"/>
      <c r="C209" s="56"/>
      <c r="D209" s="56"/>
      <c r="E209" s="56"/>
      <c r="F209" s="56"/>
    </row>
    <row r="210" spans="1:6" x14ac:dyDescent="0.2">
      <c r="A210" s="54"/>
      <c r="B210" s="55"/>
      <c r="C210" s="56"/>
      <c r="D210" s="56"/>
      <c r="E210" s="56"/>
      <c r="F210" s="56"/>
    </row>
    <row r="211" spans="1:6" x14ac:dyDescent="0.2">
      <c r="A211" s="54"/>
      <c r="B211" s="55"/>
      <c r="C211" s="56"/>
      <c r="D211" s="56"/>
      <c r="E211" s="56"/>
      <c r="F211" s="56"/>
    </row>
    <row r="212" spans="1:6" x14ac:dyDescent="0.2">
      <c r="A212" s="54"/>
      <c r="B212" s="55"/>
      <c r="C212" s="56"/>
      <c r="D212" s="56"/>
      <c r="E212" s="56"/>
      <c r="F212" s="56"/>
    </row>
    <row r="213" spans="1:6" x14ac:dyDescent="0.2">
      <c r="A213" s="54"/>
      <c r="B213" s="55"/>
      <c r="C213" s="56"/>
      <c r="D213" s="56"/>
      <c r="E213" s="56"/>
      <c r="F213" s="56"/>
    </row>
    <row r="214" spans="1:6" x14ac:dyDescent="0.2">
      <c r="A214" s="54"/>
      <c r="B214" s="55"/>
      <c r="C214" s="56"/>
      <c r="D214" s="56"/>
      <c r="E214" s="56"/>
      <c r="F214" s="56"/>
    </row>
    <row r="215" spans="1:6" x14ac:dyDescent="0.2">
      <c r="A215" s="54"/>
      <c r="B215" s="55"/>
      <c r="C215" s="56"/>
      <c r="D215" s="56"/>
      <c r="E215" s="56"/>
      <c r="F215" s="56"/>
    </row>
    <row r="216" spans="1:6" x14ac:dyDescent="0.2">
      <c r="A216" s="54"/>
      <c r="B216" s="55"/>
      <c r="C216" s="56"/>
      <c r="D216" s="56"/>
      <c r="E216" s="56"/>
      <c r="F216" s="56"/>
    </row>
    <row r="217" spans="1:6" x14ac:dyDescent="0.2">
      <c r="A217" s="54"/>
      <c r="B217" s="55"/>
      <c r="C217" s="56"/>
      <c r="D217" s="56"/>
      <c r="E217" s="56"/>
      <c r="F217" s="56"/>
    </row>
    <row r="218" spans="1:6" x14ac:dyDescent="0.2">
      <c r="A218" s="54"/>
      <c r="B218" s="55"/>
      <c r="C218" s="56"/>
      <c r="D218" s="56"/>
      <c r="E218" s="56"/>
      <c r="F218" s="56"/>
    </row>
    <row r="219" spans="1:6" x14ac:dyDescent="0.2">
      <c r="A219" s="54"/>
      <c r="B219" s="55"/>
      <c r="C219" s="56"/>
      <c r="D219" s="56"/>
      <c r="E219" s="56"/>
      <c r="F219" s="56"/>
    </row>
    <row r="220" spans="1:6" x14ac:dyDescent="0.2">
      <c r="A220" s="54"/>
      <c r="B220" s="55"/>
      <c r="C220" s="56"/>
      <c r="D220" s="56"/>
      <c r="E220" s="56"/>
      <c r="F220" s="56"/>
    </row>
    <row r="221" spans="1:6" x14ac:dyDescent="0.2">
      <c r="A221" s="54"/>
      <c r="B221" s="55"/>
      <c r="C221" s="56"/>
      <c r="D221" s="56"/>
      <c r="E221" s="56"/>
      <c r="F221" s="56"/>
    </row>
    <row r="222" spans="1:6" x14ac:dyDescent="0.2">
      <c r="A222" s="54"/>
      <c r="B222" s="55"/>
      <c r="C222" s="56"/>
      <c r="D222" s="56"/>
      <c r="E222" s="56"/>
      <c r="F222" s="56"/>
    </row>
    <row r="223" spans="1:6" x14ac:dyDescent="0.2">
      <c r="A223" s="54"/>
      <c r="B223" s="55"/>
      <c r="C223" s="56"/>
      <c r="D223" s="56"/>
      <c r="E223" s="56"/>
      <c r="F223" s="56"/>
    </row>
    <row r="224" spans="1:6" x14ac:dyDescent="0.2">
      <c r="A224" s="54"/>
      <c r="B224" s="55"/>
      <c r="C224" s="56"/>
      <c r="D224" s="56"/>
      <c r="E224" s="56"/>
      <c r="F224" s="56"/>
    </row>
    <row r="225" spans="1:6" x14ac:dyDescent="0.2">
      <c r="A225" s="54"/>
      <c r="B225" s="55"/>
      <c r="C225" s="56"/>
      <c r="D225" s="56"/>
      <c r="E225" s="56"/>
      <c r="F225" s="56"/>
    </row>
    <row r="226" spans="1:6" x14ac:dyDescent="0.2">
      <c r="A226" s="54"/>
      <c r="B226" s="55"/>
      <c r="C226" s="56"/>
      <c r="D226" s="56"/>
      <c r="E226" s="56"/>
      <c r="F226" s="56"/>
    </row>
    <row r="227" spans="1:6" x14ac:dyDescent="0.2">
      <c r="A227" s="54"/>
      <c r="B227" s="55"/>
      <c r="C227" s="56"/>
      <c r="D227" s="56"/>
      <c r="E227" s="56"/>
      <c r="F227" s="56"/>
    </row>
    <row r="228" spans="1:6" x14ac:dyDescent="0.2">
      <c r="A228" s="54"/>
      <c r="B228" s="55"/>
      <c r="C228" s="56"/>
      <c r="D228" s="56"/>
      <c r="E228" s="56"/>
      <c r="F228" s="56"/>
    </row>
    <row r="229" spans="1:6" x14ac:dyDescent="0.2">
      <c r="A229" s="54"/>
      <c r="B229" s="55"/>
      <c r="C229" s="56"/>
      <c r="D229" s="56"/>
      <c r="E229" s="56"/>
      <c r="F229" s="56"/>
    </row>
    <row r="230" spans="1:6" x14ac:dyDescent="0.2">
      <c r="A230" s="54"/>
      <c r="B230" s="55"/>
      <c r="C230" s="56"/>
      <c r="D230" s="56"/>
      <c r="E230" s="56"/>
      <c r="F230" s="56"/>
    </row>
    <row r="231" spans="1:6" x14ac:dyDescent="0.2">
      <c r="A231" s="54"/>
      <c r="B231" s="55"/>
      <c r="C231" s="56"/>
      <c r="D231" s="56"/>
      <c r="E231" s="56"/>
      <c r="F231" s="56"/>
    </row>
    <row r="232" spans="1:6" x14ac:dyDescent="0.2">
      <c r="A232" s="54"/>
      <c r="B232" s="55"/>
      <c r="C232" s="56"/>
      <c r="D232" s="56"/>
      <c r="E232" s="56"/>
      <c r="F232" s="56"/>
    </row>
    <row r="233" spans="1:6" x14ac:dyDescent="0.2">
      <c r="A233" s="54"/>
      <c r="B233" s="55"/>
      <c r="C233" s="56"/>
      <c r="D233" s="56"/>
      <c r="E233" s="56"/>
      <c r="F233" s="56"/>
    </row>
    <row r="234" spans="1:6" x14ac:dyDescent="0.2">
      <c r="A234" s="54"/>
      <c r="B234" s="55"/>
      <c r="C234" s="56"/>
      <c r="D234" s="56"/>
      <c r="E234" s="56"/>
      <c r="F234" s="56"/>
    </row>
    <row r="235" spans="1:6" x14ac:dyDescent="0.2">
      <c r="A235" s="54"/>
      <c r="B235" s="55"/>
      <c r="C235" s="56"/>
      <c r="D235" s="56"/>
      <c r="E235" s="56"/>
      <c r="F235" s="56"/>
    </row>
    <row r="236" spans="1:6" x14ac:dyDescent="0.2">
      <c r="A236" s="54"/>
      <c r="B236" s="55"/>
      <c r="C236" s="56"/>
      <c r="D236" s="56"/>
      <c r="E236" s="56"/>
      <c r="F236" s="56"/>
    </row>
    <row r="237" spans="1:6" x14ac:dyDescent="0.2">
      <c r="A237" s="54"/>
      <c r="B237" s="55"/>
      <c r="C237" s="56"/>
      <c r="D237" s="56"/>
      <c r="E237" s="56"/>
      <c r="F237" s="56"/>
    </row>
    <row r="238" spans="1:6" x14ac:dyDescent="0.2">
      <c r="A238" s="54"/>
      <c r="B238" s="55"/>
      <c r="C238" s="56"/>
      <c r="D238" s="56"/>
      <c r="E238" s="56"/>
      <c r="F238" s="56"/>
    </row>
    <row r="239" spans="1:6" x14ac:dyDescent="0.2">
      <c r="A239" s="54"/>
      <c r="B239" s="55"/>
      <c r="C239" s="56"/>
      <c r="D239" s="56"/>
      <c r="E239" s="56"/>
      <c r="F239" s="56"/>
    </row>
    <row r="240" spans="1:6" x14ac:dyDescent="0.2">
      <c r="A240" s="54"/>
      <c r="B240" s="55"/>
      <c r="C240" s="56"/>
      <c r="D240" s="56"/>
      <c r="E240" s="56"/>
      <c r="F240" s="56"/>
    </row>
    <row r="241" spans="1:6" x14ac:dyDescent="0.2">
      <c r="A241" s="54"/>
      <c r="B241" s="55"/>
      <c r="C241" s="56"/>
      <c r="D241" s="56"/>
      <c r="E241" s="56"/>
      <c r="F241" s="56"/>
    </row>
    <row r="242" spans="1:6" x14ac:dyDescent="0.2">
      <c r="A242" s="54"/>
      <c r="B242" s="55"/>
      <c r="C242" s="56"/>
      <c r="D242" s="56"/>
      <c r="E242" s="56"/>
      <c r="F242" s="56"/>
    </row>
    <row r="243" spans="1:6" x14ac:dyDescent="0.2">
      <c r="A243" s="54"/>
      <c r="B243" s="55"/>
      <c r="C243" s="56"/>
      <c r="D243" s="56"/>
      <c r="E243" s="56"/>
      <c r="F243" s="56"/>
    </row>
    <row r="244" spans="1:6" x14ac:dyDescent="0.2">
      <c r="A244" s="54"/>
      <c r="B244" s="55"/>
      <c r="C244" s="56"/>
      <c r="D244" s="56"/>
      <c r="E244" s="56"/>
      <c r="F244" s="56"/>
    </row>
    <row r="245" spans="1:6" x14ac:dyDescent="0.2">
      <c r="A245" s="54"/>
      <c r="B245" s="55"/>
      <c r="C245" s="56"/>
      <c r="D245" s="56"/>
      <c r="E245" s="56"/>
      <c r="F245" s="56"/>
    </row>
    <row r="246" spans="1:6" x14ac:dyDescent="0.2">
      <c r="A246" s="54"/>
      <c r="B246" s="55"/>
      <c r="C246" s="56"/>
      <c r="D246" s="56"/>
      <c r="E246" s="56"/>
      <c r="F246" s="56"/>
    </row>
    <row r="247" spans="1:6" x14ac:dyDescent="0.2">
      <c r="A247" s="54"/>
      <c r="B247" s="55"/>
      <c r="C247" s="56"/>
      <c r="D247" s="56"/>
      <c r="E247" s="56"/>
      <c r="F247" s="56"/>
    </row>
    <row r="248" spans="1:6" x14ac:dyDescent="0.2">
      <c r="A248" s="54"/>
      <c r="B248" s="55"/>
      <c r="C248" s="56"/>
      <c r="D248" s="56"/>
      <c r="E248" s="56"/>
      <c r="F248" s="56"/>
    </row>
    <row r="249" spans="1:6" x14ac:dyDescent="0.2">
      <c r="A249" s="54"/>
      <c r="B249" s="55"/>
      <c r="C249" s="56"/>
      <c r="D249" s="56"/>
      <c r="E249" s="56"/>
      <c r="F249" s="56"/>
    </row>
    <row r="250" spans="1:6" x14ac:dyDescent="0.2">
      <c r="A250" s="54"/>
      <c r="B250" s="55"/>
      <c r="C250" s="56"/>
      <c r="D250" s="56"/>
      <c r="E250" s="56"/>
      <c r="F250" s="56"/>
    </row>
    <row r="251" spans="1:6" x14ac:dyDescent="0.2">
      <c r="A251" s="54"/>
      <c r="B251" s="55"/>
      <c r="C251" s="56"/>
      <c r="D251" s="56"/>
      <c r="E251" s="56"/>
      <c r="F251" s="56"/>
    </row>
    <row r="252" spans="1:6" x14ac:dyDescent="0.2">
      <c r="A252" s="54"/>
      <c r="B252" s="55"/>
      <c r="C252" s="56"/>
      <c r="D252" s="56"/>
      <c r="E252" s="56"/>
      <c r="F252" s="56"/>
    </row>
    <row r="253" spans="1:6" x14ac:dyDescent="0.2">
      <c r="A253" s="54"/>
      <c r="B253" s="55"/>
      <c r="C253" s="56"/>
      <c r="D253" s="56"/>
      <c r="E253" s="56"/>
      <c r="F253" s="56"/>
    </row>
    <row r="254" spans="1:6" x14ac:dyDescent="0.2">
      <c r="A254" s="54"/>
      <c r="B254" s="55"/>
      <c r="C254" s="56"/>
      <c r="D254" s="56"/>
      <c r="E254" s="56"/>
      <c r="F254" s="56"/>
    </row>
    <row r="255" spans="1:6" x14ac:dyDescent="0.2">
      <c r="A255" s="54"/>
      <c r="B255" s="55"/>
      <c r="C255" s="56"/>
      <c r="D255" s="56"/>
      <c r="E255" s="56"/>
      <c r="F255" s="56"/>
    </row>
    <row r="256" spans="1:6" x14ac:dyDescent="0.2">
      <c r="A256" s="54"/>
      <c r="B256" s="55"/>
      <c r="C256" s="56"/>
      <c r="D256" s="56"/>
      <c r="E256" s="56"/>
      <c r="F256" s="56"/>
    </row>
    <row r="257" spans="1:6" x14ac:dyDescent="0.2">
      <c r="A257" s="54"/>
      <c r="B257" s="55"/>
      <c r="C257" s="56"/>
      <c r="D257" s="56"/>
      <c r="E257" s="56"/>
      <c r="F257" s="56"/>
    </row>
    <row r="258" spans="1:6" x14ac:dyDescent="0.2">
      <c r="A258" s="54"/>
      <c r="B258" s="55"/>
      <c r="C258" s="56"/>
      <c r="D258" s="56"/>
      <c r="E258" s="56"/>
      <c r="F258" s="56"/>
    </row>
    <row r="259" spans="1:6" x14ac:dyDescent="0.2">
      <c r="A259" s="54"/>
      <c r="B259" s="55"/>
      <c r="C259" s="56"/>
      <c r="D259" s="56"/>
      <c r="E259" s="56"/>
      <c r="F259" s="56"/>
    </row>
    <row r="260" spans="1:6" x14ac:dyDescent="0.2">
      <c r="A260" s="54"/>
      <c r="B260" s="55"/>
      <c r="C260" s="56"/>
      <c r="D260" s="56"/>
      <c r="E260" s="56"/>
      <c r="F260" s="56"/>
    </row>
    <row r="261" spans="1:6" x14ac:dyDescent="0.2">
      <c r="A261" s="54"/>
      <c r="B261" s="55"/>
      <c r="C261" s="56"/>
      <c r="D261" s="56"/>
      <c r="E261" s="56"/>
      <c r="F261" s="56"/>
    </row>
    <row r="262" spans="1:6" x14ac:dyDescent="0.2">
      <c r="A262" s="54"/>
      <c r="B262" s="55"/>
      <c r="C262" s="56"/>
      <c r="D262" s="56"/>
      <c r="E262" s="56"/>
      <c r="F262" s="56"/>
    </row>
    <row r="263" spans="1:6" x14ac:dyDescent="0.2">
      <c r="A263" s="54"/>
      <c r="B263" s="55"/>
      <c r="C263" s="56"/>
      <c r="D263" s="56"/>
      <c r="E263" s="56"/>
      <c r="F263" s="56"/>
    </row>
    <row r="264" spans="1:6" x14ac:dyDescent="0.2">
      <c r="A264" s="54"/>
      <c r="B264" s="55"/>
      <c r="C264" s="56"/>
      <c r="D264" s="56"/>
      <c r="E264" s="56"/>
      <c r="F264" s="56"/>
    </row>
    <row r="265" spans="1:6" x14ac:dyDescent="0.2">
      <c r="A265" s="54"/>
      <c r="B265" s="55"/>
      <c r="C265" s="56"/>
      <c r="D265" s="56"/>
      <c r="E265" s="56"/>
      <c r="F265" s="56"/>
    </row>
    <row r="266" spans="1:6" x14ac:dyDescent="0.2">
      <c r="A266" s="54"/>
      <c r="B266" s="55"/>
      <c r="C266" s="56"/>
      <c r="D266" s="56"/>
      <c r="E266" s="56"/>
      <c r="F266" s="56"/>
    </row>
    <row r="267" spans="1:6" x14ac:dyDescent="0.2">
      <c r="A267" s="54"/>
      <c r="B267" s="55"/>
      <c r="C267" s="56"/>
      <c r="D267" s="56"/>
      <c r="E267" s="56"/>
      <c r="F267" s="56"/>
    </row>
    <row r="268" spans="1:6" x14ac:dyDescent="0.2">
      <c r="A268" s="54"/>
      <c r="B268" s="55"/>
      <c r="C268" s="56"/>
      <c r="D268" s="56"/>
      <c r="E268" s="56"/>
      <c r="F268" s="56"/>
    </row>
    <row r="269" spans="1:6" x14ac:dyDescent="0.2">
      <c r="A269" s="54"/>
      <c r="B269" s="55"/>
      <c r="C269" s="56"/>
      <c r="D269" s="56"/>
      <c r="E269" s="56"/>
      <c r="F269" s="56"/>
    </row>
    <row r="270" spans="1:6" x14ac:dyDescent="0.2">
      <c r="A270" s="54"/>
      <c r="B270" s="55"/>
      <c r="C270" s="56"/>
      <c r="D270" s="56"/>
      <c r="E270" s="56"/>
      <c r="F270" s="56"/>
    </row>
    <row r="271" spans="1:6" x14ac:dyDescent="0.2">
      <c r="A271" s="54"/>
      <c r="B271" s="55"/>
      <c r="C271" s="56"/>
      <c r="D271" s="56"/>
      <c r="E271" s="56"/>
      <c r="F271" s="56"/>
    </row>
    <row r="272" spans="1:6" x14ac:dyDescent="0.2">
      <c r="A272" s="54"/>
      <c r="B272" s="55"/>
      <c r="C272" s="56"/>
      <c r="D272" s="56"/>
      <c r="E272" s="56"/>
      <c r="F272" s="56"/>
    </row>
    <row r="273" spans="1:6" x14ac:dyDescent="0.2">
      <c r="A273" s="54"/>
      <c r="B273" s="55"/>
      <c r="C273" s="56"/>
      <c r="D273" s="56"/>
      <c r="E273" s="56"/>
      <c r="F273" s="56"/>
    </row>
    <row r="274" spans="1:6" x14ac:dyDescent="0.2">
      <c r="A274" s="54"/>
      <c r="B274" s="55"/>
      <c r="C274" s="56"/>
      <c r="D274" s="56"/>
      <c r="E274" s="56"/>
      <c r="F274" s="56"/>
    </row>
    <row r="275" spans="1:6" x14ac:dyDescent="0.2">
      <c r="A275" s="54"/>
      <c r="B275" s="55"/>
      <c r="C275" s="56"/>
      <c r="D275" s="56"/>
      <c r="E275" s="56"/>
      <c r="F275" s="56"/>
    </row>
    <row r="276" spans="1:6" x14ac:dyDescent="0.2">
      <c r="A276" s="54"/>
      <c r="B276" s="55"/>
      <c r="C276" s="56"/>
      <c r="D276" s="56"/>
      <c r="E276" s="56"/>
      <c r="F276" s="56"/>
    </row>
    <row r="277" spans="1:6" x14ac:dyDescent="0.2">
      <c r="A277" s="54"/>
      <c r="B277" s="55"/>
      <c r="C277" s="56"/>
      <c r="D277" s="56"/>
      <c r="E277" s="56"/>
      <c r="F277" s="56"/>
    </row>
    <row r="278" spans="1:6" x14ac:dyDescent="0.2">
      <c r="A278" s="54"/>
      <c r="B278" s="55"/>
      <c r="C278" s="56"/>
      <c r="D278" s="56"/>
      <c r="E278" s="56"/>
      <c r="F278" s="56"/>
    </row>
    <row r="279" spans="1:6" x14ac:dyDescent="0.2">
      <c r="A279" s="54"/>
      <c r="B279" s="55"/>
      <c r="C279" s="56"/>
      <c r="D279" s="56"/>
      <c r="E279" s="56"/>
      <c r="F279" s="56"/>
    </row>
    <row r="280" spans="1:6" x14ac:dyDescent="0.2">
      <c r="A280" s="54"/>
      <c r="B280" s="55"/>
      <c r="C280" s="56"/>
      <c r="D280" s="56"/>
      <c r="E280" s="56"/>
      <c r="F280" s="56"/>
    </row>
    <row r="281" spans="1:6" x14ac:dyDescent="0.2">
      <c r="A281" s="54"/>
      <c r="B281" s="55"/>
      <c r="C281" s="56"/>
      <c r="D281" s="56"/>
      <c r="E281" s="56"/>
      <c r="F281" s="56"/>
    </row>
    <row r="282" spans="1:6" x14ac:dyDescent="0.2">
      <c r="A282" s="54"/>
      <c r="B282" s="55"/>
      <c r="C282" s="56"/>
      <c r="D282" s="56"/>
      <c r="E282" s="56"/>
      <c r="F282" s="56"/>
    </row>
    <row r="283" spans="1:6" x14ac:dyDescent="0.2">
      <c r="A283" s="54"/>
      <c r="B283" s="55"/>
      <c r="C283" s="56"/>
      <c r="D283" s="56"/>
      <c r="E283" s="56"/>
      <c r="F283" s="56"/>
    </row>
    <row r="284" spans="1:6" x14ac:dyDescent="0.2">
      <c r="A284" s="54"/>
      <c r="B284" s="55"/>
      <c r="C284" s="56"/>
      <c r="D284" s="56"/>
      <c r="E284" s="56"/>
      <c r="F284" s="56"/>
    </row>
    <row r="285" spans="1:6" x14ac:dyDescent="0.2">
      <c r="A285" s="54"/>
      <c r="B285" s="55"/>
      <c r="C285" s="56"/>
      <c r="D285" s="56"/>
      <c r="E285" s="56"/>
      <c r="F285" s="56"/>
    </row>
    <row r="286" spans="1:6" x14ac:dyDescent="0.2">
      <c r="A286" s="54"/>
      <c r="B286" s="55"/>
      <c r="C286" s="56"/>
      <c r="D286" s="56"/>
      <c r="E286" s="56"/>
      <c r="F286" s="56"/>
    </row>
    <row r="287" spans="1:6" x14ac:dyDescent="0.2">
      <c r="A287" s="54"/>
      <c r="B287" s="55"/>
      <c r="C287" s="56"/>
      <c r="D287" s="56"/>
      <c r="E287" s="56"/>
      <c r="F287" s="56"/>
    </row>
    <row r="288" spans="1:6" x14ac:dyDescent="0.2">
      <c r="A288" s="54"/>
      <c r="B288" s="55"/>
      <c r="C288" s="56"/>
      <c r="D288" s="56"/>
      <c r="E288" s="56"/>
      <c r="F288" s="56"/>
    </row>
    <row r="289" spans="1:6" x14ac:dyDescent="0.2">
      <c r="A289" s="54"/>
      <c r="B289" s="55"/>
      <c r="C289" s="56"/>
      <c r="D289" s="56"/>
      <c r="E289" s="56"/>
      <c r="F289" s="56"/>
    </row>
    <row r="290" spans="1:6" x14ac:dyDescent="0.2">
      <c r="A290" s="54"/>
      <c r="B290" s="55"/>
      <c r="C290" s="56"/>
      <c r="D290" s="56"/>
      <c r="E290" s="56"/>
      <c r="F290" s="56"/>
    </row>
    <row r="291" spans="1:6" x14ac:dyDescent="0.2">
      <c r="A291" s="54"/>
      <c r="B291" s="55"/>
      <c r="C291" s="56"/>
      <c r="D291" s="56"/>
      <c r="E291" s="56"/>
      <c r="F291" s="56"/>
    </row>
    <row r="292" spans="1:6" x14ac:dyDescent="0.2">
      <c r="A292" s="54"/>
      <c r="B292" s="55"/>
      <c r="C292" s="56"/>
      <c r="D292" s="56"/>
      <c r="E292" s="56"/>
      <c r="F292" s="56"/>
    </row>
    <row r="293" spans="1:6" x14ac:dyDescent="0.2">
      <c r="A293" s="54"/>
      <c r="B293" s="55"/>
      <c r="C293" s="56"/>
      <c r="D293" s="56"/>
      <c r="E293" s="56"/>
      <c r="F293" s="56"/>
    </row>
    <row r="294" spans="1:6" x14ac:dyDescent="0.2">
      <c r="A294" s="54"/>
      <c r="B294" s="55"/>
      <c r="C294" s="56"/>
      <c r="D294" s="56"/>
      <c r="E294" s="56"/>
      <c r="F294" s="56"/>
    </row>
    <row r="295" spans="1:6" x14ac:dyDescent="0.2">
      <c r="A295" s="54"/>
      <c r="B295" s="55"/>
      <c r="C295" s="56"/>
      <c r="D295" s="56"/>
      <c r="E295" s="56"/>
      <c r="F295" s="56"/>
    </row>
    <row r="296" spans="1:6" x14ac:dyDescent="0.2">
      <c r="A296" s="54"/>
      <c r="B296" s="55"/>
      <c r="C296" s="56"/>
      <c r="D296" s="56"/>
      <c r="E296" s="56"/>
      <c r="F296" s="56"/>
    </row>
    <row r="297" spans="1:6" x14ac:dyDescent="0.2">
      <c r="A297" s="54"/>
      <c r="B297" s="55"/>
      <c r="C297" s="56"/>
      <c r="D297" s="56"/>
      <c r="E297" s="56"/>
      <c r="F297" s="56"/>
    </row>
    <row r="298" spans="1:6" x14ac:dyDescent="0.2">
      <c r="A298" s="54"/>
      <c r="B298" s="55"/>
      <c r="C298" s="56"/>
      <c r="D298" s="56"/>
      <c r="E298" s="56"/>
      <c r="F298" s="56"/>
    </row>
    <row r="299" spans="1:6" x14ac:dyDescent="0.2">
      <c r="A299" s="54"/>
      <c r="B299" s="55"/>
      <c r="C299" s="56"/>
      <c r="D299" s="56"/>
      <c r="E299" s="56"/>
      <c r="F299" s="56"/>
    </row>
    <row r="300" spans="1:6" x14ac:dyDescent="0.2">
      <c r="A300" s="54"/>
      <c r="B300" s="55"/>
      <c r="C300" s="56"/>
      <c r="D300" s="56"/>
      <c r="E300" s="56"/>
      <c r="F300" s="56"/>
    </row>
    <row r="301" spans="1:6" x14ac:dyDescent="0.2">
      <c r="A301" s="54"/>
      <c r="B301" s="55"/>
      <c r="C301" s="56"/>
      <c r="D301" s="56"/>
      <c r="E301" s="56"/>
      <c r="F301" s="56"/>
    </row>
    <row r="302" spans="1:6" x14ac:dyDescent="0.2">
      <c r="A302" s="54"/>
      <c r="B302" s="55"/>
      <c r="C302" s="56"/>
      <c r="D302" s="56"/>
      <c r="E302" s="56"/>
      <c r="F302" s="56"/>
    </row>
    <row r="303" spans="1:6" x14ac:dyDescent="0.2">
      <c r="A303" s="54"/>
      <c r="B303" s="55"/>
      <c r="C303" s="56"/>
      <c r="D303" s="56"/>
      <c r="E303" s="56"/>
      <c r="F303" s="56"/>
    </row>
    <row r="304" spans="1:6" x14ac:dyDescent="0.2">
      <c r="A304" s="54"/>
      <c r="B304" s="55"/>
      <c r="C304" s="56"/>
      <c r="D304" s="56"/>
      <c r="E304" s="56"/>
      <c r="F304" s="56"/>
    </row>
    <row r="305" spans="1:6" x14ac:dyDescent="0.2">
      <c r="A305" s="54"/>
      <c r="B305" s="55"/>
      <c r="C305" s="56"/>
      <c r="D305" s="56"/>
      <c r="E305" s="56"/>
      <c r="F305" s="56"/>
    </row>
    <row r="306" spans="1:6" x14ac:dyDescent="0.2">
      <c r="A306" s="54"/>
      <c r="B306" s="55"/>
      <c r="C306" s="56"/>
      <c r="D306" s="56"/>
      <c r="E306" s="56"/>
      <c r="F306" s="56"/>
    </row>
    <row r="307" spans="1:6" x14ac:dyDescent="0.2">
      <c r="A307" s="54"/>
      <c r="B307" s="55"/>
      <c r="C307" s="56"/>
      <c r="D307" s="56"/>
      <c r="E307" s="56"/>
      <c r="F307" s="56"/>
    </row>
    <row r="308" spans="1:6" x14ac:dyDescent="0.2">
      <c r="A308" s="54"/>
      <c r="B308" s="55"/>
      <c r="C308" s="56"/>
      <c r="D308" s="56"/>
      <c r="E308" s="56"/>
      <c r="F308" s="56"/>
    </row>
    <row r="309" spans="1:6" x14ac:dyDescent="0.2">
      <c r="A309" s="54"/>
      <c r="B309" s="55"/>
      <c r="C309" s="56"/>
      <c r="D309" s="56"/>
      <c r="E309" s="56"/>
      <c r="F309" s="56"/>
    </row>
    <row r="310" spans="1:6" x14ac:dyDescent="0.2">
      <c r="A310" s="54"/>
      <c r="B310" s="55"/>
      <c r="C310" s="56"/>
      <c r="D310" s="56"/>
      <c r="E310" s="56"/>
      <c r="F310" s="56"/>
    </row>
    <row r="311" spans="1:6" x14ac:dyDescent="0.2">
      <c r="A311" s="54"/>
      <c r="B311" s="55"/>
      <c r="C311" s="56"/>
      <c r="D311" s="56"/>
      <c r="E311" s="56"/>
      <c r="F311" s="56"/>
    </row>
    <row r="312" spans="1:6" x14ac:dyDescent="0.2">
      <c r="A312" s="54"/>
      <c r="B312" s="55"/>
      <c r="C312" s="56"/>
      <c r="D312" s="56"/>
      <c r="E312" s="56"/>
      <c r="F312" s="56"/>
    </row>
    <row r="313" spans="1:6" x14ac:dyDescent="0.2">
      <c r="A313" s="54"/>
      <c r="B313" s="55"/>
      <c r="C313" s="56"/>
      <c r="D313" s="56"/>
      <c r="E313" s="56"/>
      <c r="F313" s="56"/>
    </row>
    <row r="314" spans="1:6" x14ac:dyDescent="0.2">
      <c r="A314" s="54"/>
      <c r="B314" s="55"/>
      <c r="C314" s="56"/>
      <c r="D314" s="56"/>
      <c r="E314" s="56"/>
      <c r="F314" s="56"/>
    </row>
    <row r="315" spans="1:6" x14ac:dyDescent="0.2">
      <c r="A315" s="54"/>
      <c r="B315" s="55"/>
      <c r="C315" s="56"/>
      <c r="D315" s="56"/>
      <c r="E315" s="56"/>
      <c r="F315" s="56"/>
    </row>
    <row r="316" spans="1:6" x14ac:dyDescent="0.2">
      <c r="A316" s="54"/>
      <c r="B316" s="55"/>
      <c r="C316" s="56"/>
      <c r="D316" s="56"/>
      <c r="E316" s="56"/>
      <c r="F316" s="56"/>
    </row>
    <row r="317" spans="1:6" x14ac:dyDescent="0.2">
      <c r="A317" s="54"/>
      <c r="B317" s="55"/>
      <c r="C317" s="56"/>
      <c r="D317" s="56"/>
      <c r="E317" s="56"/>
      <c r="F317" s="56"/>
    </row>
    <row r="318" spans="1:6" x14ac:dyDescent="0.2">
      <c r="A318" s="54"/>
      <c r="B318" s="55"/>
      <c r="C318" s="56"/>
      <c r="D318" s="56"/>
      <c r="E318" s="56"/>
      <c r="F318" s="56"/>
    </row>
    <row r="319" spans="1:6" x14ac:dyDescent="0.2">
      <c r="A319" s="54"/>
      <c r="B319" s="55"/>
      <c r="C319" s="56"/>
      <c r="D319" s="56"/>
      <c r="E319" s="56"/>
      <c r="F319" s="56"/>
    </row>
    <row r="320" spans="1:6" x14ac:dyDescent="0.2">
      <c r="A320" s="54"/>
      <c r="B320" s="55"/>
      <c r="C320" s="56"/>
      <c r="D320" s="56"/>
      <c r="E320" s="56"/>
      <c r="F320" s="56"/>
    </row>
    <row r="321" spans="1:6" x14ac:dyDescent="0.2">
      <c r="A321" s="54"/>
      <c r="B321" s="55"/>
      <c r="C321" s="56"/>
      <c r="D321" s="56"/>
      <c r="E321" s="56"/>
      <c r="F321" s="56"/>
    </row>
    <row r="322" spans="1:6" x14ac:dyDescent="0.2">
      <c r="A322" s="54"/>
      <c r="B322" s="55"/>
      <c r="C322" s="56"/>
      <c r="D322" s="56"/>
      <c r="E322" s="56"/>
      <c r="F322" s="56"/>
    </row>
    <row r="323" spans="1:6" x14ac:dyDescent="0.2">
      <c r="A323" s="54"/>
      <c r="B323" s="55"/>
      <c r="C323" s="56"/>
      <c r="D323" s="56"/>
      <c r="E323" s="56"/>
      <c r="F323" s="56"/>
    </row>
    <row r="324" spans="1:6" x14ac:dyDescent="0.2">
      <c r="A324" s="54"/>
      <c r="B324" s="55"/>
      <c r="C324" s="56"/>
      <c r="D324" s="56"/>
      <c r="E324" s="56"/>
      <c r="F324" s="56"/>
    </row>
    <row r="325" spans="1:6" x14ac:dyDescent="0.2">
      <c r="A325" s="54"/>
      <c r="B325" s="55"/>
      <c r="C325" s="56"/>
      <c r="D325" s="56"/>
      <c r="E325" s="56"/>
      <c r="F325" s="56"/>
    </row>
    <row r="326" spans="1:6" x14ac:dyDescent="0.2">
      <c r="A326" s="54"/>
      <c r="B326" s="55"/>
      <c r="C326" s="56"/>
      <c r="D326" s="56"/>
      <c r="E326" s="56"/>
      <c r="F326" s="56"/>
    </row>
    <row r="327" spans="1:6" x14ac:dyDescent="0.2">
      <c r="A327" s="54"/>
      <c r="B327" s="55"/>
      <c r="C327" s="56"/>
      <c r="D327" s="56"/>
      <c r="E327" s="56"/>
      <c r="F327" s="56"/>
    </row>
    <row r="328" spans="1:6" x14ac:dyDescent="0.2">
      <c r="A328" s="54"/>
      <c r="B328" s="55"/>
      <c r="C328" s="56"/>
      <c r="D328" s="56"/>
      <c r="E328" s="56"/>
      <c r="F328" s="56"/>
    </row>
    <row r="329" spans="1:6" x14ac:dyDescent="0.2">
      <c r="A329" s="54"/>
      <c r="B329" s="55"/>
      <c r="C329" s="56"/>
      <c r="D329" s="56"/>
      <c r="E329" s="56"/>
      <c r="F329" s="56"/>
    </row>
    <row r="330" spans="1:6" x14ac:dyDescent="0.2">
      <c r="A330" s="54"/>
      <c r="B330" s="55"/>
      <c r="C330" s="56"/>
      <c r="D330" s="56"/>
      <c r="E330" s="56"/>
      <c r="F330" s="56"/>
    </row>
    <row r="331" spans="1:6" x14ac:dyDescent="0.2">
      <c r="A331" s="54"/>
      <c r="B331" s="55"/>
      <c r="C331" s="56"/>
      <c r="D331" s="56"/>
      <c r="E331" s="56"/>
      <c r="F331" s="56"/>
    </row>
    <row r="332" spans="1:6" x14ac:dyDescent="0.2">
      <c r="A332" s="54"/>
      <c r="B332" s="55"/>
      <c r="C332" s="56"/>
      <c r="D332" s="56"/>
      <c r="E332" s="56"/>
      <c r="F332" s="56"/>
    </row>
    <row r="333" spans="1:6" x14ac:dyDescent="0.2">
      <c r="A333" s="54"/>
      <c r="B333" s="55"/>
      <c r="C333" s="56"/>
      <c r="D333" s="56"/>
      <c r="E333" s="56"/>
      <c r="F333" s="56"/>
    </row>
    <row r="334" spans="1:6" x14ac:dyDescent="0.2">
      <c r="A334" s="54"/>
      <c r="B334" s="55"/>
      <c r="C334" s="56"/>
      <c r="D334" s="56"/>
      <c r="E334" s="56"/>
      <c r="F334" s="56"/>
    </row>
    <row r="335" spans="1:6" x14ac:dyDescent="0.2">
      <c r="A335" s="54"/>
      <c r="B335" s="55"/>
      <c r="C335" s="56"/>
      <c r="D335" s="56"/>
      <c r="E335" s="56"/>
      <c r="F335" s="56"/>
    </row>
    <row r="336" spans="1:6" x14ac:dyDescent="0.2">
      <c r="A336" s="54"/>
      <c r="B336" s="55"/>
      <c r="C336" s="56"/>
      <c r="D336" s="56"/>
      <c r="E336" s="56"/>
      <c r="F336" s="56"/>
    </row>
    <row r="337" spans="1:6" x14ac:dyDescent="0.2">
      <c r="A337" s="54"/>
      <c r="B337" s="55"/>
      <c r="C337" s="56"/>
      <c r="D337" s="56"/>
      <c r="E337" s="56"/>
      <c r="F337" s="56"/>
    </row>
    <row r="338" spans="1:6" x14ac:dyDescent="0.2">
      <c r="A338" s="54"/>
      <c r="B338" s="55"/>
      <c r="C338" s="56"/>
      <c r="D338" s="56"/>
      <c r="E338" s="56"/>
      <c r="F338" s="56"/>
    </row>
    <row r="339" spans="1:6" x14ac:dyDescent="0.2">
      <c r="A339" s="54"/>
      <c r="B339" s="55"/>
      <c r="C339" s="56"/>
      <c r="D339" s="56"/>
      <c r="E339" s="56"/>
      <c r="F339" s="56"/>
    </row>
    <row r="340" spans="1:6" x14ac:dyDescent="0.2">
      <c r="A340" s="54"/>
      <c r="B340" s="55"/>
      <c r="C340" s="56"/>
      <c r="D340" s="56"/>
      <c r="E340" s="56"/>
      <c r="F340" s="56"/>
    </row>
    <row r="341" spans="1:6" x14ac:dyDescent="0.2">
      <c r="A341" s="54"/>
      <c r="B341" s="55"/>
      <c r="C341" s="56"/>
      <c r="D341" s="56"/>
      <c r="E341" s="56"/>
      <c r="F341" s="56"/>
    </row>
    <row r="342" spans="1:6" x14ac:dyDescent="0.2">
      <c r="A342" s="54"/>
      <c r="B342" s="55"/>
      <c r="C342" s="56"/>
      <c r="D342" s="56"/>
      <c r="E342" s="56"/>
      <c r="F342" s="56"/>
    </row>
    <row r="343" spans="1:6" x14ac:dyDescent="0.2">
      <c r="A343" s="54"/>
      <c r="B343" s="55"/>
      <c r="C343" s="56"/>
      <c r="D343" s="56"/>
      <c r="E343" s="56"/>
      <c r="F343" s="56"/>
    </row>
    <row r="344" spans="1:6" x14ac:dyDescent="0.2">
      <c r="A344" s="54"/>
      <c r="B344" s="55"/>
      <c r="C344" s="56"/>
      <c r="D344" s="56"/>
      <c r="E344" s="56"/>
      <c r="F344" s="56"/>
    </row>
    <row r="345" spans="1:6" x14ac:dyDescent="0.2">
      <c r="A345" s="54"/>
      <c r="B345" s="55"/>
      <c r="C345" s="56"/>
      <c r="D345" s="56"/>
      <c r="E345" s="56"/>
      <c r="F345" s="56"/>
    </row>
    <row r="346" spans="1:6" x14ac:dyDescent="0.2">
      <c r="A346" s="54"/>
      <c r="B346" s="55"/>
      <c r="C346" s="56"/>
      <c r="D346" s="56"/>
      <c r="E346" s="56"/>
      <c r="F346" s="56"/>
    </row>
    <row r="347" spans="1:6" x14ac:dyDescent="0.2">
      <c r="A347" s="54"/>
      <c r="B347" s="55"/>
      <c r="C347" s="56"/>
      <c r="D347" s="56"/>
      <c r="E347" s="56"/>
      <c r="F347" s="56"/>
    </row>
    <row r="348" spans="1:6" x14ac:dyDescent="0.2">
      <c r="A348" s="54"/>
      <c r="B348" s="55"/>
      <c r="C348" s="56"/>
      <c r="D348" s="56"/>
      <c r="E348" s="56"/>
      <c r="F348" s="56"/>
    </row>
    <row r="349" spans="1:6" x14ac:dyDescent="0.2">
      <c r="A349" s="54"/>
      <c r="B349" s="55"/>
      <c r="C349" s="56"/>
      <c r="D349" s="56"/>
      <c r="E349" s="56"/>
      <c r="F349" s="56"/>
    </row>
    <row r="350" spans="1:6" x14ac:dyDescent="0.2">
      <c r="A350" s="54"/>
      <c r="B350" s="55"/>
      <c r="C350" s="56"/>
      <c r="D350" s="56"/>
      <c r="E350" s="56"/>
      <c r="F350" s="56"/>
    </row>
    <row r="351" spans="1:6" x14ac:dyDescent="0.2">
      <c r="A351" s="54"/>
      <c r="B351" s="55"/>
      <c r="C351" s="56"/>
      <c r="D351" s="56"/>
      <c r="E351" s="56"/>
      <c r="F351" s="56"/>
    </row>
    <row r="352" spans="1:6" x14ac:dyDescent="0.2">
      <c r="A352" s="54"/>
      <c r="B352" s="55"/>
      <c r="C352" s="56"/>
      <c r="D352" s="56"/>
      <c r="E352" s="56"/>
      <c r="F352" s="56"/>
    </row>
    <row r="353" spans="1:6" x14ac:dyDescent="0.2">
      <c r="A353" s="54"/>
      <c r="B353" s="55"/>
      <c r="C353" s="56"/>
      <c r="D353" s="56"/>
      <c r="E353" s="56"/>
      <c r="F353" s="56"/>
    </row>
    <row r="354" spans="1:6" x14ac:dyDescent="0.2">
      <c r="A354" s="54"/>
      <c r="B354" s="55"/>
      <c r="C354" s="56"/>
      <c r="D354" s="56"/>
      <c r="E354" s="56"/>
      <c r="F354" s="56"/>
    </row>
    <row r="355" spans="1:6" x14ac:dyDescent="0.2">
      <c r="A355" s="54"/>
      <c r="B355" s="55"/>
      <c r="C355" s="56"/>
      <c r="D355" s="56"/>
      <c r="E355" s="56"/>
      <c r="F355" s="56"/>
    </row>
    <row r="356" spans="1:6" x14ac:dyDescent="0.2">
      <c r="A356" s="54"/>
      <c r="B356" s="55"/>
      <c r="C356" s="56"/>
      <c r="D356" s="56"/>
      <c r="E356" s="56"/>
      <c r="F356" s="56"/>
    </row>
    <row r="357" spans="1:6" x14ac:dyDescent="0.2">
      <c r="A357" s="54"/>
      <c r="B357" s="55"/>
      <c r="C357" s="56"/>
      <c r="D357" s="56"/>
      <c r="E357" s="56"/>
      <c r="F357" s="56"/>
    </row>
    <row r="358" spans="1:6" x14ac:dyDescent="0.2">
      <c r="A358" s="54"/>
      <c r="B358" s="55"/>
      <c r="C358" s="56"/>
      <c r="D358" s="56"/>
      <c r="E358" s="56"/>
      <c r="F358" s="56"/>
    </row>
    <row r="359" spans="1:6" x14ac:dyDescent="0.2">
      <c r="A359" s="54"/>
      <c r="B359" s="55"/>
      <c r="C359" s="56"/>
      <c r="D359" s="56"/>
      <c r="E359" s="56"/>
      <c r="F359" s="56"/>
    </row>
    <row r="360" spans="1:6" x14ac:dyDescent="0.2">
      <c r="A360" s="54"/>
      <c r="B360" s="55"/>
      <c r="C360" s="56"/>
      <c r="D360" s="56"/>
      <c r="E360" s="56"/>
      <c r="F360" s="56"/>
    </row>
    <row r="361" spans="1:6" x14ac:dyDescent="0.2">
      <c r="A361" s="54"/>
      <c r="B361" s="55"/>
      <c r="C361" s="56"/>
      <c r="D361" s="56"/>
      <c r="E361" s="56"/>
      <c r="F361" s="56"/>
    </row>
    <row r="362" spans="1:6" x14ac:dyDescent="0.2">
      <c r="A362" s="54"/>
      <c r="B362" s="55"/>
      <c r="C362" s="56"/>
      <c r="D362" s="56"/>
      <c r="E362" s="56"/>
      <c r="F362" s="56"/>
    </row>
    <row r="363" spans="1:6" x14ac:dyDescent="0.2">
      <c r="A363" s="54"/>
      <c r="B363" s="55"/>
      <c r="C363" s="56"/>
      <c r="D363" s="56"/>
      <c r="E363" s="56"/>
      <c r="F363" s="56"/>
    </row>
    <row r="364" spans="1:6" x14ac:dyDescent="0.2">
      <c r="A364" s="54"/>
      <c r="B364" s="55"/>
      <c r="C364" s="56"/>
      <c r="D364" s="56"/>
      <c r="E364" s="56"/>
      <c r="F364" s="56"/>
    </row>
    <row r="365" spans="1:6" x14ac:dyDescent="0.2">
      <c r="A365" s="54"/>
      <c r="B365" s="55"/>
      <c r="C365" s="56"/>
      <c r="D365" s="56"/>
      <c r="E365" s="56"/>
      <c r="F365" s="56"/>
    </row>
    <row r="366" spans="1:6" x14ac:dyDescent="0.2">
      <c r="A366" s="54"/>
      <c r="B366" s="55"/>
      <c r="C366" s="56"/>
      <c r="D366" s="56"/>
      <c r="E366" s="56"/>
      <c r="F366" s="56"/>
    </row>
    <row r="367" spans="1:6" x14ac:dyDescent="0.2">
      <c r="A367" s="54"/>
      <c r="B367" s="55"/>
      <c r="C367" s="56"/>
      <c r="D367" s="56"/>
      <c r="E367" s="56"/>
      <c r="F367" s="56"/>
    </row>
    <row r="368" spans="1:6" x14ac:dyDescent="0.2">
      <c r="A368" s="54"/>
      <c r="B368" s="55"/>
      <c r="C368" s="56"/>
      <c r="D368" s="56"/>
      <c r="E368" s="56"/>
      <c r="F368" s="56"/>
    </row>
    <row r="369" spans="1:6" x14ac:dyDescent="0.2">
      <c r="A369" s="54"/>
      <c r="B369" s="55"/>
      <c r="C369" s="56"/>
      <c r="D369" s="56"/>
      <c r="E369" s="56"/>
      <c r="F369" s="56"/>
    </row>
    <row r="370" spans="1:6" x14ac:dyDescent="0.2">
      <c r="A370" s="54"/>
      <c r="B370" s="55"/>
      <c r="C370" s="56"/>
      <c r="D370" s="56"/>
      <c r="E370" s="56"/>
      <c r="F370" s="56"/>
    </row>
    <row r="371" spans="1:6" x14ac:dyDescent="0.2">
      <c r="A371" s="54"/>
      <c r="B371" s="55"/>
      <c r="C371" s="56"/>
      <c r="D371" s="56"/>
      <c r="E371" s="56"/>
      <c r="F371" s="56"/>
    </row>
    <row r="372" spans="1:6" x14ac:dyDescent="0.2">
      <c r="A372" s="54"/>
      <c r="B372" s="55"/>
      <c r="C372" s="56"/>
      <c r="D372" s="56"/>
      <c r="E372" s="56"/>
      <c r="F372" s="56"/>
    </row>
    <row r="373" spans="1:6" x14ac:dyDescent="0.2">
      <c r="A373" s="54"/>
      <c r="B373" s="55"/>
      <c r="C373" s="56"/>
      <c r="D373" s="56"/>
      <c r="E373" s="56"/>
      <c r="F373" s="56"/>
    </row>
    <row r="374" spans="1:6" x14ac:dyDescent="0.2">
      <c r="A374" s="54"/>
      <c r="B374" s="55"/>
      <c r="C374" s="56"/>
      <c r="D374" s="56"/>
      <c r="E374" s="56"/>
      <c r="F374" s="56"/>
    </row>
    <row r="375" spans="1:6" x14ac:dyDescent="0.2">
      <c r="A375" s="54"/>
      <c r="B375" s="55"/>
      <c r="C375" s="56"/>
      <c r="D375" s="56"/>
      <c r="E375" s="56"/>
      <c r="F375" s="56"/>
    </row>
    <row r="376" spans="1:6" x14ac:dyDescent="0.2">
      <c r="A376" s="54"/>
      <c r="B376" s="55"/>
      <c r="C376" s="56"/>
      <c r="D376" s="56"/>
      <c r="E376" s="56"/>
      <c r="F376" s="56"/>
    </row>
    <row r="377" spans="1:6" x14ac:dyDescent="0.2">
      <c r="A377" s="54"/>
      <c r="B377" s="55"/>
      <c r="C377" s="56"/>
      <c r="D377" s="56"/>
      <c r="E377" s="56"/>
      <c r="F377" s="56"/>
    </row>
    <row r="378" spans="1:6" x14ac:dyDescent="0.2">
      <c r="A378" s="54"/>
      <c r="B378" s="55"/>
      <c r="C378" s="56"/>
      <c r="D378" s="56"/>
      <c r="E378" s="56"/>
      <c r="F378" s="56"/>
    </row>
    <row r="379" spans="1:6" x14ac:dyDescent="0.2">
      <c r="A379" s="54"/>
      <c r="B379" s="55"/>
      <c r="C379" s="56"/>
      <c r="D379" s="56"/>
      <c r="E379" s="56"/>
      <c r="F379" s="56"/>
    </row>
    <row r="380" spans="1:6" x14ac:dyDescent="0.2">
      <c r="A380" s="54"/>
      <c r="B380" s="55"/>
      <c r="C380" s="56"/>
      <c r="D380" s="56"/>
      <c r="E380" s="56"/>
      <c r="F380" s="56"/>
    </row>
    <row r="381" spans="1:6" x14ac:dyDescent="0.2">
      <c r="A381" s="54"/>
      <c r="B381" s="55"/>
      <c r="C381" s="56"/>
      <c r="D381" s="56"/>
      <c r="E381" s="56"/>
      <c r="F381" s="56"/>
    </row>
    <row r="382" spans="1:6" x14ac:dyDescent="0.2">
      <c r="A382" s="54"/>
      <c r="B382" s="55"/>
      <c r="C382" s="56"/>
      <c r="D382" s="56"/>
      <c r="E382" s="56"/>
      <c r="F382" s="56"/>
    </row>
    <row r="383" spans="1:6" x14ac:dyDescent="0.2">
      <c r="A383" s="54"/>
      <c r="B383" s="55"/>
      <c r="C383" s="56"/>
      <c r="D383" s="56"/>
      <c r="E383" s="56"/>
      <c r="F383" s="56"/>
    </row>
    <row r="384" spans="1:6" x14ac:dyDescent="0.2">
      <c r="A384" s="54"/>
      <c r="B384" s="55"/>
      <c r="C384" s="56"/>
      <c r="D384" s="56"/>
      <c r="E384" s="56"/>
      <c r="F384" s="56"/>
    </row>
    <row r="385" spans="1:6" x14ac:dyDescent="0.2">
      <c r="A385" s="54"/>
      <c r="B385" s="55"/>
      <c r="C385" s="56"/>
      <c r="D385" s="56"/>
      <c r="E385" s="56"/>
      <c r="F385" s="56"/>
    </row>
    <row r="386" spans="1:6" x14ac:dyDescent="0.2">
      <c r="A386" s="54"/>
      <c r="B386" s="55"/>
      <c r="C386" s="56"/>
      <c r="D386" s="56"/>
      <c r="E386" s="56"/>
      <c r="F386" s="56"/>
    </row>
    <row r="387" spans="1:6" x14ac:dyDescent="0.2">
      <c r="A387" s="54"/>
      <c r="B387" s="55"/>
      <c r="C387" s="56"/>
      <c r="D387" s="56"/>
      <c r="E387" s="56"/>
      <c r="F387" s="56"/>
    </row>
    <row r="388" spans="1:6" x14ac:dyDescent="0.2">
      <c r="A388" s="54"/>
      <c r="B388" s="55"/>
      <c r="C388" s="56"/>
      <c r="D388" s="56"/>
      <c r="E388" s="56"/>
      <c r="F388" s="56"/>
    </row>
    <row r="389" spans="1:6" x14ac:dyDescent="0.2">
      <c r="A389" s="54"/>
      <c r="B389" s="55"/>
      <c r="C389" s="56"/>
      <c r="D389" s="56"/>
      <c r="E389" s="56"/>
      <c r="F389" s="56"/>
    </row>
    <row r="390" spans="1:6" x14ac:dyDescent="0.2">
      <c r="A390" s="54"/>
      <c r="B390" s="55"/>
      <c r="C390" s="56"/>
      <c r="D390" s="56"/>
      <c r="E390" s="56"/>
      <c r="F390" s="56"/>
    </row>
    <row r="391" spans="1:6" x14ac:dyDescent="0.2">
      <c r="A391" s="54"/>
      <c r="B391" s="55"/>
      <c r="C391" s="56"/>
      <c r="D391" s="56"/>
      <c r="E391" s="56"/>
      <c r="F391" s="56"/>
    </row>
    <row r="392" spans="1:6" x14ac:dyDescent="0.2">
      <c r="A392" s="54"/>
      <c r="B392" s="55"/>
      <c r="C392" s="56"/>
      <c r="D392" s="56"/>
      <c r="E392" s="56"/>
      <c r="F392" s="56"/>
    </row>
    <row r="393" spans="1:6" x14ac:dyDescent="0.2">
      <c r="A393" s="54"/>
      <c r="B393" s="55"/>
      <c r="C393" s="56"/>
      <c r="D393" s="56"/>
      <c r="E393" s="56"/>
      <c r="F393" s="56"/>
    </row>
    <row r="394" spans="1:6" x14ac:dyDescent="0.2">
      <c r="A394" s="54"/>
      <c r="B394" s="55"/>
      <c r="C394" s="56"/>
      <c r="D394" s="56"/>
      <c r="E394" s="56"/>
      <c r="F394" s="56"/>
    </row>
    <row r="395" spans="1:6" x14ac:dyDescent="0.2">
      <c r="A395" s="54"/>
      <c r="B395" s="55"/>
      <c r="C395" s="56"/>
      <c r="D395" s="56"/>
      <c r="E395" s="56"/>
      <c r="F395" s="56"/>
    </row>
    <row r="396" spans="1:6" x14ac:dyDescent="0.2">
      <c r="A396" s="54"/>
      <c r="B396" s="55"/>
      <c r="C396" s="56"/>
      <c r="D396" s="56"/>
      <c r="E396" s="56"/>
      <c r="F396" s="56"/>
    </row>
    <row r="397" spans="1:6" x14ac:dyDescent="0.2">
      <c r="A397" s="54"/>
      <c r="B397" s="55"/>
      <c r="C397" s="56"/>
      <c r="D397" s="56"/>
      <c r="E397" s="56"/>
      <c r="F397" s="56"/>
    </row>
    <row r="398" spans="1:6" x14ac:dyDescent="0.2">
      <c r="A398" s="54"/>
      <c r="B398" s="55"/>
      <c r="C398" s="56"/>
      <c r="D398" s="56"/>
      <c r="E398" s="56"/>
      <c r="F398" s="56"/>
    </row>
    <row r="399" spans="1:6" x14ac:dyDescent="0.2">
      <c r="A399" s="54"/>
      <c r="B399" s="55"/>
      <c r="C399" s="56"/>
      <c r="D399" s="56"/>
      <c r="E399" s="56"/>
      <c r="F399" s="56"/>
    </row>
    <row r="400" spans="1:6" x14ac:dyDescent="0.2">
      <c r="A400" s="54"/>
      <c r="B400" s="55"/>
      <c r="C400" s="56"/>
      <c r="D400" s="56"/>
      <c r="E400" s="56"/>
      <c r="F400" s="56"/>
    </row>
    <row r="401" spans="1:6" x14ac:dyDescent="0.2">
      <c r="A401" s="54"/>
      <c r="B401" s="55"/>
      <c r="C401" s="56"/>
      <c r="D401" s="56"/>
      <c r="E401" s="56"/>
      <c r="F401" s="56"/>
    </row>
    <row r="402" spans="1:6" x14ac:dyDescent="0.2">
      <c r="A402" s="54"/>
      <c r="B402" s="55"/>
      <c r="C402" s="56"/>
      <c r="D402" s="56"/>
      <c r="E402" s="56"/>
      <c r="F402" s="56"/>
    </row>
    <row r="403" spans="1:6" x14ac:dyDescent="0.2">
      <c r="A403" s="54"/>
      <c r="B403" s="55"/>
      <c r="C403" s="56"/>
      <c r="D403" s="56"/>
      <c r="E403" s="56"/>
      <c r="F403" s="56"/>
    </row>
    <row r="404" spans="1:6" x14ac:dyDescent="0.2">
      <c r="A404" s="54"/>
      <c r="B404" s="55"/>
      <c r="C404" s="56"/>
      <c r="D404" s="56"/>
      <c r="E404" s="56"/>
      <c r="F404" s="56"/>
    </row>
    <row r="405" spans="1:6" x14ac:dyDescent="0.2">
      <c r="A405" s="54"/>
      <c r="B405" s="55"/>
      <c r="C405" s="56"/>
      <c r="D405" s="56"/>
      <c r="E405" s="56"/>
      <c r="F405" s="56"/>
    </row>
    <row r="406" spans="1:6" x14ac:dyDescent="0.2">
      <c r="A406" s="54"/>
      <c r="B406" s="55"/>
      <c r="C406" s="56"/>
      <c r="D406" s="56"/>
      <c r="E406" s="56"/>
      <c r="F406" s="56"/>
    </row>
    <row r="407" spans="1:6" x14ac:dyDescent="0.2">
      <c r="A407" s="54"/>
      <c r="B407" s="55"/>
      <c r="C407" s="56"/>
      <c r="D407" s="56"/>
      <c r="E407" s="56"/>
      <c r="F407" s="56"/>
    </row>
    <row r="408" spans="1:6" x14ac:dyDescent="0.2">
      <c r="A408" s="54"/>
      <c r="B408" s="55"/>
      <c r="C408" s="56"/>
      <c r="D408" s="56"/>
      <c r="E408" s="56"/>
      <c r="F408" s="56"/>
    </row>
    <row r="409" spans="1:6" x14ac:dyDescent="0.2">
      <c r="A409" s="54"/>
      <c r="B409" s="55"/>
      <c r="C409" s="56"/>
      <c r="D409" s="56"/>
      <c r="E409" s="56"/>
      <c r="F409" s="56"/>
    </row>
    <row r="410" spans="1:6" x14ac:dyDescent="0.2">
      <c r="A410" s="54"/>
      <c r="B410" s="55"/>
      <c r="C410" s="56"/>
      <c r="D410" s="56"/>
      <c r="E410" s="56"/>
      <c r="F410" s="56"/>
    </row>
    <row r="411" spans="1:6" x14ac:dyDescent="0.2">
      <c r="A411" s="54"/>
      <c r="B411" s="55"/>
      <c r="C411" s="56"/>
      <c r="D411" s="56"/>
      <c r="E411" s="56"/>
      <c r="F411" s="56"/>
    </row>
    <row r="412" spans="1:6" x14ac:dyDescent="0.2">
      <c r="A412" s="54"/>
      <c r="B412" s="55"/>
      <c r="C412" s="56"/>
      <c r="D412" s="56"/>
      <c r="E412" s="56"/>
      <c r="F412" s="56"/>
    </row>
    <row r="413" spans="1:6" x14ac:dyDescent="0.2">
      <c r="A413" s="54"/>
      <c r="B413" s="55"/>
      <c r="C413" s="56"/>
      <c r="D413" s="56"/>
      <c r="E413" s="56"/>
      <c r="F413" s="56"/>
    </row>
    <row r="414" spans="1:6" x14ac:dyDescent="0.2">
      <c r="A414" s="54"/>
      <c r="B414" s="55"/>
      <c r="C414" s="56"/>
      <c r="D414" s="56"/>
      <c r="E414" s="56"/>
      <c r="F414" s="56"/>
    </row>
    <row r="415" spans="1:6" x14ac:dyDescent="0.2">
      <c r="A415" s="54"/>
      <c r="B415" s="55"/>
      <c r="C415" s="56"/>
      <c r="D415" s="56"/>
      <c r="E415" s="56"/>
      <c r="F415" s="56"/>
    </row>
    <row r="416" spans="1:6" x14ac:dyDescent="0.2">
      <c r="A416" s="54"/>
      <c r="B416" s="55"/>
      <c r="C416" s="56"/>
      <c r="D416" s="56"/>
      <c r="E416" s="56"/>
      <c r="F416" s="56"/>
    </row>
    <row r="417" spans="1:6" x14ac:dyDescent="0.2">
      <c r="A417" s="54"/>
      <c r="B417" s="55"/>
      <c r="C417" s="56"/>
      <c r="D417" s="56"/>
      <c r="E417" s="56"/>
      <c r="F417" s="56"/>
    </row>
    <row r="418" spans="1:6" x14ac:dyDescent="0.2">
      <c r="A418" s="54"/>
      <c r="B418" s="55"/>
      <c r="C418" s="56"/>
      <c r="D418" s="56"/>
      <c r="E418" s="56"/>
      <c r="F418" s="56"/>
    </row>
    <row r="419" spans="1:6" x14ac:dyDescent="0.2">
      <c r="A419" s="54"/>
      <c r="B419" s="55"/>
      <c r="C419" s="56"/>
      <c r="D419" s="56"/>
      <c r="E419" s="56"/>
      <c r="F419" s="56"/>
    </row>
    <row r="420" spans="1:6" x14ac:dyDescent="0.2">
      <c r="A420" s="54"/>
      <c r="B420" s="55"/>
      <c r="C420" s="56"/>
      <c r="D420" s="56"/>
      <c r="E420" s="56"/>
      <c r="F420" s="56"/>
    </row>
    <row r="421" spans="1:6" x14ac:dyDescent="0.2">
      <c r="A421" s="54"/>
      <c r="B421" s="55"/>
      <c r="C421" s="56"/>
      <c r="D421" s="56"/>
      <c r="E421" s="56"/>
      <c r="F421" s="56"/>
    </row>
    <row r="422" spans="1:6" x14ac:dyDescent="0.2">
      <c r="A422" s="54"/>
      <c r="B422" s="55"/>
      <c r="C422" s="56"/>
      <c r="D422" s="56"/>
      <c r="E422" s="56"/>
      <c r="F422" s="56"/>
    </row>
    <row r="423" spans="1:6" x14ac:dyDescent="0.2">
      <c r="A423" s="54"/>
      <c r="B423" s="55"/>
      <c r="C423" s="56"/>
      <c r="D423" s="56"/>
      <c r="E423" s="56"/>
      <c r="F423" s="56"/>
    </row>
    <row r="424" spans="1:6" x14ac:dyDescent="0.2">
      <c r="A424" s="54"/>
      <c r="B424" s="55"/>
      <c r="C424" s="56"/>
      <c r="D424" s="56"/>
      <c r="E424" s="56"/>
      <c r="F424" s="56"/>
    </row>
    <row r="425" spans="1:6" x14ac:dyDescent="0.2">
      <c r="A425" s="54"/>
      <c r="B425" s="55"/>
      <c r="C425" s="56"/>
      <c r="D425" s="56"/>
      <c r="E425" s="56"/>
      <c r="F425" s="56"/>
    </row>
    <row r="426" spans="1:6" x14ac:dyDescent="0.2">
      <c r="A426" s="54"/>
      <c r="B426" s="55"/>
      <c r="C426" s="56"/>
      <c r="D426" s="56"/>
      <c r="E426" s="56"/>
      <c r="F426" s="56"/>
    </row>
    <row r="427" spans="1:6" x14ac:dyDescent="0.2">
      <c r="A427" s="54"/>
      <c r="B427" s="55"/>
      <c r="C427" s="56"/>
      <c r="D427" s="56"/>
      <c r="E427" s="56"/>
      <c r="F427" s="56"/>
    </row>
    <row r="428" spans="1:6" x14ac:dyDescent="0.2">
      <c r="A428" s="54"/>
      <c r="B428" s="55"/>
      <c r="C428" s="56"/>
      <c r="D428" s="56"/>
      <c r="E428" s="56"/>
      <c r="F428" s="56"/>
    </row>
    <row r="429" spans="1:6" x14ac:dyDescent="0.2">
      <c r="A429" s="54"/>
      <c r="B429" s="55"/>
      <c r="C429" s="56"/>
      <c r="D429" s="56"/>
      <c r="E429" s="56"/>
      <c r="F429" s="56"/>
    </row>
    <row r="430" spans="1:6" x14ac:dyDescent="0.2">
      <c r="A430" s="54"/>
      <c r="B430" s="55"/>
      <c r="C430" s="56"/>
      <c r="D430" s="56"/>
      <c r="E430" s="56"/>
      <c r="F430" s="56"/>
    </row>
    <row r="431" spans="1:6" x14ac:dyDescent="0.2">
      <c r="A431" s="54"/>
      <c r="B431" s="55"/>
      <c r="C431" s="56"/>
      <c r="D431" s="56"/>
      <c r="E431" s="56"/>
      <c r="F431" s="56"/>
    </row>
    <row r="432" spans="1:6" x14ac:dyDescent="0.2">
      <c r="A432" s="54"/>
      <c r="B432" s="55"/>
      <c r="C432" s="56"/>
      <c r="D432" s="56"/>
      <c r="E432" s="56"/>
      <c r="F432" s="56"/>
    </row>
    <row r="433" spans="1:6" x14ac:dyDescent="0.2">
      <c r="A433" s="54"/>
      <c r="B433" s="55"/>
      <c r="C433" s="56"/>
      <c r="D433" s="56"/>
      <c r="E433" s="56"/>
      <c r="F433" s="56"/>
    </row>
    <row r="434" spans="1:6" x14ac:dyDescent="0.2">
      <c r="A434" s="54"/>
      <c r="B434" s="55"/>
      <c r="C434" s="56"/>
      <c r="D434" s="56"/>
      <c r="E434" s="56"/>
      <c r="F434" s="56"/>
    </row>
    <row r="435" spans="1:6" x14ac:dyDescent="0.2">
      <c r="A435" s="54"/>
      <c r="B435" s="55"/>
      <c r="C435" s="56"/>
      <c r="D435" s="56"/>
      <c r="E435" s="56"/>
      <c r="F435" s="56"/>
    </row>
    <row r="436" spans="1:6" x14ac:dyDescent="0.2">
      <c r="A436" s="54"/>
      <c r="B436" s="55"/>
      <c r="C436" s="56"/>
      <c r="D436" s="56"/>
      <c r="E436" s="56"/>
      <c r="F436" s="56"/>
    </row>
    <row r="437" spans="1:6" x14ac:dyDescent="0.2">
      <c r="A437" s="54"/>
      <c r="B437" s="55"/>
      <c r="C437" s="56"/>
      <c r="D437" s="56"/>
      <c r="E437" s="56"/>
      <c r="F437" s="56"/>
    </row>
    <row r="438" spans="1:6" x14ac:dyDescent="0.2">
      <c r="A438" s="54"/>
      <c r="B438" s="55"/>
      <c r="C438" s="56"/>
      <c r="D438" s="56"/>
      <c r="E438" s="56"/>
      <c r="F438" s="56"/>
    </row>
    <row r="439" spans="1:6" x14ac:dyDescent="0.2">
      <c r="A439" s="54"/>
      <c r="B439" s="55"/>
      <c r="C439" s="56"/>
      <c r="D439" s="56"/>
      <c r="E439" s="56"/>
      <c r="F439" s="56"/>
    </row>
    <row r="440" spans="1:6" x14ac:dyDescent="0.2">
      <c r="A440" s="54"/>
      <c r="B440" s="55"/>
      <c r="C440" s="56"/>
      <c r="D440" s="56"/>
      <c r="E440" s="56"/>
      <c r="F440" s="56"/>
    </row>
    <row r="441" spans="1:6" x14ac:dyDescent="0.2">
      <c r="A441" s="54"/>
      <c r="B441" s="55"/>
      <c r="C441" s="56"/>
      <c r="D441" s="56"/>
      <c r="E441" s="56"/>
      <c r="F441" s="56"/>
    </row>
    <row r="442" spans="1:6" x14ac:dyDescent="0.2">
      <c r="A442" s="54"/>
      <c r="B442" s="55"/>
      <c r="C442" s="56"/>
      <c r="D442" s="56"/>
      <c r="E442" s="56"/>
      <c r="F442" s="56"/>
    </row>
    <row r="443" spans="1:6" x14ac:dyDescent="0.2">
      <c r="A443" s="54"/>
      <c r="B443" s="55"/>
      <c r="C443" s="56"/>
      <c r="D443" s="56"/>
      <c r="E443" s="56"/>
      <c r="F443" s="56"/>
    </row>
    <row r="444" spans="1:6" x14ac:dyDescent="0.2">
      <c r="A444" s="54"/>
      <c r="B444" s="55"/>
      <c r="C444" s="56"/>
      <c r="D444" s="56"/>
      <c r="E444" s="56"/>
      <c r="F444" s="56"/>
    </row>
    <row r="445" spans="1:6" x14ac:dyDescent="0.2">
      <c r="A445" s="54"/>
      <c r="B445" s="55"/>
      <c r="C445" s="56"/>
      <c r="D445" s="56"/>
      <c r="E445" s="56"/>
      <c r="F445" s="56"/>
    </row>
    <row r="446" spans="1:6" x14ac:dyDescent="0.2">
      <c r="A446" s="54"/>
      <c r="B446" s="55"/>
      <c r="C446" s="56"/>
      <c r="D446" s="56"/>
      <c r="E446" s="56"/>
      <c r="F446" s="56"/>
    </row>
    <row r="447" spans="1:6" x14ac:dyDescent="0.2">
      <c r="A447" s="54"/>
      <c r="B447" s="55"/>
      <c r="C447" s="56"/>
      <c r="D447" s="56"/>
      <c r="E447" s="56"/>
      <c r="F447" s="56"/>
    </row>
    <row r="448" spans="1:6" x14ac:dyDescent="0.2">
      <c r="A448" s="54"/>
      <c r="B448" s="55"/>
      <c r="C448" s="56"/>
      <c r="D448" s="56"/>
      <c r="E448" s="56"/>
      <c r="F448" s="56"/>
    </row>
    <row r="449" spans="1:6" x14ac:dyDescent="0.2">
      <c r="A449" s="54"/>
      <c r="B449" s="55"/>
      <c r="C449" s="56"/>
      <c r="D449" s="56"/>
      <c r="E449" s="56"/>
      <c r="F449" s="56"/>
    </row>
    <row r="450" spans="1:6" x14ac:dyDescent="0.2">
      <c r="A450" s="54"/>
      <c r="B450" s="55"/>
      <c r="C450" s="56"/>
      <c r="D450" s="56"/>
      <c r="E450" s="56"/>
      <c r="F450" s="56"/>
    </row>
    <row r="451" spans="1:6" x14ac:dyDescent="0.2">
      <c r="A451" s="54"/>
      <c r="B451" s="55"/>
      <c r="C451" s="56"/>
      <c r="D451" s="56"/>
      <c r="E451" s="56"/>
      <c r="F451" s="56"/>
    </row>
    <row r="452" spans="1:6" x14ac:dyDescent="0.2">
      <c r="A452" s="54"/>
      <c r="B452" s="55"/>
      <c r="C452" s="56"/>
      <c r="D452" s="56"/>
      <c r="E452" s="56"/>
      <c r="F452" s="56"/>
    </row>
    <row r="453" spans="1:6" x14ac:dyDescent="0.2">
      <c r="A453" s="54"/>
      <c r="B453" s="55"/>
      <c r="C453" s="56"/>
      <c r="D453" s="56"/>
      <c r="E453" s="56"/>
      <c r="F453" s="56"/>
    </row>
    <row r="454" spans="1:6" x14ac:dyDescent="0.2">
      <c r="A454" s="54"/>
      <c r="B454" s="55"/>
      <c r="C454" s="56"/>
      <c r="D454" s="56"/>
      <c r="E454" s="56"/>
      <c r="F454" s="56"/>
    </row>
    <row r="455" spans="1:6" x14ac:dyDescent="0.2">
      <c r="A455" s="54"/>
      <c r="B455" s="55"/>
      <c r="C455" s="56"/>
      <c r="D455" s="56"/>
      <c r="E455" s="56"/>
      <c r="F455" s="56"/>
    </row>
    <row r="456" spans="1:6" x14ac:dyDescent="0.2">
      <c r="A456" s="54"/>
      <c r="B456" s="55"/>
      <c r="C456" s="56"/>
      <c r="D456" s="56"/>
      <c r="E456" s="56"/>
      <c r="F456" s="56"/>
    </row>
    <row r="457" spans="1:6" x14ac:dyDescent="0.2">
      <c r="A457" s="54"/>
      <c r="B457" s="55"/>
      <c r="C457" s="56"/>
      <c r="D457" s="56"/>
      <c r="E457" s="56"/>
      <c r="F457" s="56"/>
    </row>
    <row r="458" spans="1:6" x14ac:dyDescent="0.2">
      <c r="A458" s="54"/>
      <c r="B458" s="55"/>
      <c r="C458" s="56"/>
      <c r="D458" s="56"/>
      <c r="E458" s="56"/>
      <c r="F458" s="56"/>
    </row>
    <row r="459" spans="1:6" x14ac:dyDescent="0.2">
      <c r="A459" s="54"/>
      <c r="B459" s="55"/>
      <c r="C459" s="56"/>
      <c r="D459" s="56"/>
      <c r="E459" s="56"/>
      <c r="F459" s="56"/>
    </row>
    <row r="460" spans="1:6" x14ac:dyDescent="0.2">
      <c r="A460" s="54"/>
      <c r="B460" s="55"/>
      <c r="C460" s="56"/>
      <c r="D460" s="56"/>
      <c r="E460" s="56"/>
      <c r="F460" s="56"/>
    </row>
    <row r="461" spans="1:6" x14ac:dyDescent="0.2">
      <c r="A461" s="54"/>
      <c r="B461" s="55"/>
      <c r="C461" s="56"/>
      <c r="D461" s="56"/>
      <c r="E461" s="56"/>
      <c r="F461" s="56"/>
    </row>
    <row r="462" spans="1:6" x14ac:dyDescent="0.2">
      <c r="A462" s="54"/>
      <c r="B462" s="55"/>
      <c r="C462" s="56"/>
      <c r="D462" s="56"/>
      <c r="E462" s="56"/>
      <c r="F462" s="56"/>
    </row>
    <row r="463" spans="1:6" x14ac:dyDescent="0.2">
      <c r="A463" s="54"/>
      <c r="B463" s="55"/>
      <c r="C463" s="56"/>
      <c r="D463" s="56"/>
      <c r="E463" s="56"/>
      <c r="F463" s="56"/>
    </row>
    <row r="464" spans="1:6" x14ac:dyDescent="0.2">
      <c r="A464" s="54"/>
      <c r="B464" s="55"/>
      <c r="C464" s="56"/>
      <c r="D464" s="56"/>
      <c r="E464" s="56"/>
      <c r="F464" s="56"/>
    </row>
    <row r="465" spans="1:6" x14ac:dyDescent="0.2">
      <c r="A465" s="54"/>
      <c r="B465" s="55"/>
      <c r="C465" s="56"/>
      <c r="D465" s="56"/>
      <c r="E465" s="56"/>
      <c r="F465" s="56"/>
    </row>
    <row r="466" spans="1:6" x14ac:dyDescent="0.2">
      <c r="A466" s="54"/>
      <c r="B466" s="57"/>
      <c r="C466" s="56"/>
      <c r="D466" s="56"/>
      <c r="E466" s="56"/>
      <c r="F466" s="56"/>
    </row>
    <row r="467" spans="1:6" x14ac:dyDescent="0.2">
      <c r="A467" s="54"/>
      <c r="B467" s="57"/>
      <c r="C467" s="56"/>
      <c r="D467" s="56"/>
      <c r="E467" s="56"/>
      <c r="F467" s="56"/>
    </row>
    <row r="468" spans="1:6" x14ac:dyDescent="0.2">
      <c r="A468" s="54"/>
      <c r="B468" s="57"/>
      <c r="C468" s="56"/>
      <c r="D468" s="56"/>
      <c r="E468" s="56"/>
      <c r="F468" s="56"/>
    </row>
    <row r="469" spans="1:6" x14ac:dyDescent="0.2">
      <c r="A469" s="54"/>
      <c r="B469" s="57"/>
      <c r="C469" s="56"/>
      <c r="D469" s="56"/>
      <c r="E469" s="56"/>
      <c r="F469" s="56"/>
    </row>
    <row r="470" spans="1:6" x14ac:dyDescent="0.2">
      <c r="A470" s="54"/>
      <c r="B470" s="57"/>
      <c r="C470" s="56"/>
      <c r="D470" s="56"/>
      <c r="E470" s="56"/>
      <c r="F470" s="56"/>
    </row>
    <row r="471" spans="1:6" x14ac:dyDescent="0.2">
      <c r="A471" s="54"/>
      <c r="B471" s="57"/>
      <c r="C471" s="56"/>
      <c r="D471" s="56"/>
      <c r="E471" s="56"/>
      <c r="F471" s="56"/>
    </row>
    <row r="472" spans="1:6" x14ac:dyDescent="0.2">
      <c r="A472" s="54"/>
      <c r="B472" s="57"/>
      <c r="C472" s="56"/>
      <c r="D472" s="56"/>
      <c r="E472" s="56"/>
      <c r="F472" s="56"/>
    </row>
    <row r="473" spans="1:6" x14ac:dyDescent="0.2">
      <c r="A473" s="54"/>
      <c r="B473" s="57"/>
      <c r="C473" s="56"/>
      <c r="D473" s="56"/>
      <c r="E473" s="56"/>
      <c r="F473" s="56"/>
    </row>
    <row r="474" spans="1:6" x14ac:dyDescent="0.2">
      <c r="A474" s="54"/>
      <c r="B474" s="57"/>
      <c r="C474" s="56"/>
      <c r="D474" s="56"/>
      <c r="E474" s="56"/>
      <c r="F474" s="56"/>
    </row>
    <row r="475" spans="1:6" x14ac:dyDescent="0.2">
      <c r="A475" s="54"/>
      <c r="B475" s="57"/>
      <c r="C475" s="56"/>
      <c r="D475" s="55"/>
      <c r="E475" s="55"/>
      <c r="F475" s="55"/>
    </row>
    <row r="476" spans="1:6" x14ac:dyDescent="0.2">
      <c r="A476" s="54"/>
      <c r="B476" s="57"/>
      <c r="C476" s="56"/>
      <c r="D476" s="55"/>
      <c r="E476" s="55"/>
      <c r="F476" s="55"/>
    </row>
    <row r="477" spans="1:6" x14ac:dyDescent="0.2">
      <c r="A477" s="54"/>
      <c r="B477" s="57"/>
      <c r="C477" s="56"/>
      <c r="D477" s="55"/>
      <c r="E477" s="55"/>
      <c r="F477" s="55"/>
    </row>
    <row r="478" spans="1:6" x14ac:dyDescent="0.2">
      <c r="A478" s="54"/>
      <c r="B478" s="57"/>
      <c r="C478" s="56"/>
      <c r="D478" s="55"/>
      <c r="E478" s="55"/>
      <c r="F478" s="55"/>
    </row>
    <row r="479" spans="1:6" x14ac:dyDescent="0.2">
      <c r="A479" s="54"/>
      <c r="B479" s="57"/>
      <c r="C479" s="56"/>
      <c r="D479" s="55"/>
      <c r="E479" s="55"/>
      <c r="F479" s="55"/>
    </row>
    <row r="480" spans="1:6" x14ac:dyDescent="0.2">
      <c r="A480" s="54"/>
      <c r="B480" s="57"/>
      <c r="C480" s="56"/>
      <c r="D480" s="55"/>
      <c r="E480" s="55"/>
      <c r="F480" s="55"/>
    </row>
    <row r="481" spans="1:6" x14ac:dyDescent="0.2">
      <c r="A481" s="54"/>
      <c r="B481" s="57"/>
      <c r="C481" s="56"/>
      <c r="D481" s="55"/>
      <c r="E481" s="55"/>
      <c r="F481" s="55"/>
    </row>
    <row r="482" spans="1:6" x14ac:dyDescent="0.2">
      <c r="A482" s="54"/>
      <c r="B482" s="57"/>
      <c r="C482" s="56"/>
      <c r="D482" s="55"/>
      <c r="E482" s="55"/>
      <c r="F482" s="55"/>
    </row>
    <row r="483" spans="1:6" x14ac:dyDescent="0.2">
      <c r="A483" s="54"/>
      <c r="B483" s="57"/>
      <c r="C483" s="56"/>
      <c r="D483" s="55"/>
      <c r="E483" s="55"/>
      <c r="F483" s="55"/>
    </row>
    <row r="484" spans="1:6" x14ac:dyDescent="0.2">
      <c r="A484" s="54"/>
      <c r="B484" s="57"/>
      <c r="C484" s="56"/>
      <c r="D484" s="55"/>
      <c r="E484" s="55"/>
      <c r="F484" s="55"/>
    </row>
    <row r="485" spans="1:6" x14ac:dyDescent="0.2">
      <c r="A485" s="54"/>
      <c r="B485" s="57"/>
      <c r="C485" s="56"/>
      <c r="D485" s="55"/>
      <c r="E485" s="55"/>
      <c r="F485" s="55"/>
    </row>
    <row r="486" spans="1:6" x14ac:dyDescent="0.2">
      <c r="A486" s="54"/>
      <c r="B486" s="57"/>
      <c r="C486" s="56"/>
      <c r="D486" s="55"/>
      <c r="E486" s="55"/>
      <c r="F486" s="55"/>
    </row>
    <row r="487" spans="1:6" x14ac:dyDescent="0.2">
      <c r="A487" s="54"/>
      <c r="B487" s="57"/>
      <c r="C487" s="56"/>
      <c r="D487" s="55"/>
      <c r="E487" s="55"/>
      <c r="F487" s="55"/>
    </row>
    <row r="488" spans="1:6" x14ac:dyDescent="0.2">
      <c r="A488" s="54"/>
      <c r="B488" s="57"/>
      <c r="C488" s="56"/>
      <c r="D488" s="55"/>
      <c r="E488" s="55"/>
      <c r="F488" s="55"/>
    </row>
    <row r="489" spans="1:6" x14ac:dyDescent="0.2">
      <c r="A489" s="54"/>
      <c r="B489" s="57"/>
      <c r="C489" s="56"/>
      <c r="D489" s="55"/>
      <c r="E489" s="55"/>
      <c r="F489" s="55"/>
    </row>
    <row r="490" spans="1:6" x14ac:dyDescent="0.2">
      <c r="A490" s="54"/>
      <c r="B490" s="57"/>
      <c r="C490" s="56"/>
      <c r="D490" s="55"/>
      <c r="E490" s="55"/>
      <c r="F490" s="55"/>
    </row>
    <row r="491" spans="1:6" x14ac:dyDescent="0.2">
      <c r="A491" s="54"/>
      <c r="B491" s="57"/>
      <c r="C491" s="56"/>
      <c r="D491" s="55"/>
      <c r="E491" s="55"/>
      <c r="F491" s="55"/>
    </row>
    <row r="492" spans="1:6" x14ac:dyDescent="0.2">
      <c r="A492" s="54"/>
      <c r="B492" s="57"/>
      <c r="C492" s="56"/>
      <c r="D492" s="55"/>
      <c r="E492" s="55"/>
      <c r="F492" s="55"/>
    </row>
    <row r="493" spans="1:6" x14ac:dyDescent="0.2">
      <c r="A493" s="54"/>
      <c r="B493" s="57"/>
      <c r="C493" s="56"/>
      <c r="D493" s="55"/>
      <c r="E493" s="55"/>
      <c r="F493" s="55"/>
    </row>
    <row r="494" spans="1:6" x14ac:dyDescent="0.2">
      <c r="A494" s="54"/>
      <c r="B494" s="57"/>
      <c r="C494" s="56"/>
      <c r="D494" s="55"/>
      <c r="E494" s="55"/>
      <c r="F494" s="55"/>
    </row>
    <row r="495" spans="1:6" x14ac:dyDescent="0.2">
      <c r="A495" s="54"/>
      <c r="B495" s="57"/>
      <c r="C495" s="56"/>
      <c r="D495" s="55"/>
      <c r="E495" s="55"/>
      <c r="F495" s="55"/>
    </row>
    <row r="496" spans="1:6" x14ac:dyDescent="0.2">
      <c r="A496" s="54"/>
      <c r="B496" s="57"/>
      <c r="C496" s="56"/>
      <c r="D496" s="55"/>
      <c r="E496" s="55"/>
      <c r="F496" s="55"/>
    </row>
    <row r="497" spans="1:6" x14ac:dyDescent="0.2">
      <c r="A497" s="54"/>
      <c r="B497" s="57"/>
      <c r="C497" s="56"/>
      <c r="D497" s="55"/>
      <c r="E497" s="55"/>
      <c r="F497" s="55"/>
    </row>
    <row r="498" spans="1:6" x14ac:dyDescent="0.2">
      <c r="A498" s="54"/>
      <c r="B498" s="57"/>
      <c r="C498" s="57"/>
      <c r="D498" s="55"/>
      <c r="E498" s="55"/>
      <c r="F498" s="55"/>
    </row>
    <row r="499" spans="1:6" x14ac:dyDescent="0.2">
      <c r="A499" s="54"/>
      <c r="B499" s="57"/>
      <c r="C499" s="57"/>
      <c r="D499" s="55"/>
      <c r="E499" s="55"/>
      <c r="F499" s="55"/>
    </row>
    <row r="500" spans="1:6" x14ac:dyDescent="0.2">
      <c r="A500" s="54"/>
      <c r="B500" s="57"/>
      <c r="C500" s="57"/>
      <c r="D500" s="55"/>
      <c r="E500" s="55"/>
      <c r="F500" s="55"/>
    </row>
    <row r="501" spans="1:6" x14ac:dyDescent="0.2">
      <c r="A501" s="54"/>
      <c r="B501" s="57"/>
      <c r="C501" s="57"/>
      <c r="D501" s="55"/>
      <c r="E501" s="55"/>
      <c r="F501" s="55"/>
    </row>
    <row r="502" spans="1:6" x14ac:dyDescent="0.2">
      <c r="A502" s="54"/>
      <c r="B502" s="57"/>
      <c r="C502" s="57"/>
      <c r="D502" s="55"/>
      <c r="E502" s="55"/>
      <c r="F502" s="55"/>
    </row>
    <row r="503" spans="1:6" x14ac:dyDescent="0.2">
      <c r="A503" s="54"/>
      <c r="B503" s="57"/>
      <c r="C503" s="57"/>
      <c r="D503" s="55"/>
      <c r="E503" s="55"/>
      <c r="F503" s="55"/>
    </row>
    <row r="504" spans="1:6" x14ac:dyDescent="0.2">
      <c r="A504" s="54"/>
      <c r="B504" s="57"/>
      <c r="C504" s="57"/>
      <c r="D504" s="55"/>
      <c r="E504" s="55"/>
      <c r="F504" s="55"/>
    </row>
    <row r="505" spans="1:6" x14ac:dyDescent="0.2">
      <c r="A505" s="54"/>
      <c r="B505" s="57"/>
      <c r="C505" s="57"/>
      <c r="D505" s="55"/>
      <c r="E505" s="55"/>
      <c r="F505" s="55"/>
    </row>
    <row r="506" spans="1:6" x14ac:dyDescent="0.2">
      <c r="A506" s="54"/>
      <c r="B506" s="57"/>
      <c r="C506" s="57"/>
      <c r="D506" s="55"/>
      <c r="E506" s="55"/>
      <c r="F506" s="55"/>
    </row>
    <row r="507" spans="1:6" x14ac:dyDescent="0.2">
      <c r="A507" s="54"/>
      <c r="B507" s="57"/>
      <c r="C507" s="57"/>
      <c r="D507" s="55"/>
      <c r="E507" s="55"/>
      <c r="F507" s="55"/>
    </row>
    <row r="508" spans="1:6" x14ac:dyDescent="0.2">
      <c r="A508" s="54"/>
      <c r="B508" s="57"/>
      <c r="C508" s="57"/>
      <c r="D508" s="55"/>
      <c r="E508" s="55"/>
      <c r="F508" s="55"/>
    </row>
    <row r="509" spans="1:6" x14ac:dyDescent="0.2">
      <c r="A509" s="54"/>
      <c r="B509" s="57"/>
      <c r="C509" s="57"/>
      <c r="D509" s="55"/>
      <c r="E509" s="55"/>
      <c r="F509" s="55"/>
    </row>
    <row r="510" spans="1:6" x14ac:dyDescent="0.2">
      <c r="A510" s="54"/>
      <c r="B510" s="57"/>
      <c r="C510" s="57"/>
      <c r="D510" s="55"/>
      <c r="E510" s="55"/>
      <c r="F510" s="55"/>
    </row>
    <row r="511" spans="1:6" x14ac:dyDescent="0.2">
      <c r="A511" s="54"/>
      <c r="B511" s="57"/>
      <c r="C511" s="57"/>
      <c r="D511" s="55"/>
      <c r="E511" s="55"/>
      <c r="F511" s="55"/>
    </row>
    <row r="512" spans="1:6" x14ac:dyDescent="0.2">
      <c r="A512" s="54"/>
      <c r="B512" s="57"/>
      <c r="C512" s="57"/>
      <c r="D512" s="55"/>
      <c r="E512" s="55"/>
      <c r="F512" s="55"/>
    </row>
    <row r="513" spans="1:6" ht="15" x14ac:dyDescent="0.25">
      <c r="A513" s="52"/>
      <c r="F513" s="22"/>
    </row>
    <row r="514" spans="1:6" ht="15" x14ac:dyDescent="0.25">
      <c r="A514" s="52"/>
      <c r="F514" s="22"/>
    </row>
    <row r="515" spans="1:6" ht="15" x14ac:dyDescent="0.25">
      <c r="A515" s="52"/>
      <c r="F515" s="22"/>
    </row>
    <row r="516" spans="1:6" ht="15" x14ac:dyDescent="0.25">
      <c r="A516" s="52"/>
      <c r="F516" s="22"/>
    </row>
    <row r="517" spans="1:6" ht="15" x14ac:dyDescent="0.25">
      <c r="A517" s="52"/>
      <c r="F517" s="22"/>
    </row>
    <row r="518" spans="1:6" ht="15" x14ac:dyDescent="0.25">
      <c r="A518" s="52"/>
      <c r="F518" s="22"/>
    </row>
    <row r="519" spans="1:6" ht="15" x14ac:dyDescent="0.25">
      <c r="A519" s="52"/>
      <c r="F519" s="22"/>
    </row>
    <row r="520" spans="1:6" ht="15" x14ac:dyDescent="0.25">
      <c r="A520" s="52"/>
      <c r="F520" s="22"/>
    </row>
    <row r="521" spans="1:6" ht="15" x14ac:dyDescent="0.25">
      <c r="A521" s="52"/>
      <c r="F521" s="22"/>
    </row>
    <row r="522" spans="1:6" ht="15" x14ac:dyDescent="0.25">
      <c r="A522" s="52"/>
      <c r="F522" s="22"/>
    </row>
    <row r="523" spans="1:6" ht="15" x14ac:dyDescent="0.25">
      <c r="A523" s="52"/>
      <c r="F523" s="22"/>
    </row>
    <row r="524" spans="1:6" ht="15" x14ac:dyDescent="0.25">
      <c r="A524" s="52"/>
      <c r="F524" s="22"/>
    </row>
    <row r="525" spans="1:6" ht="15" x14ac:dyDescent="0.25">
      <c r="A525" s="52"/>
      <c r="F525" s="22"/>
    </row>
    <row r="526" spans="1:6" ht="15" x14ac:dyDescent="0.25">
      <c r="A526" s="52"/>
      <c r="F526" s="22"/>
    </row>
    <row r="527" spans="1:6" ht="15" x14ac:dyDescent="0.25">
      <c r="A527" s="52"/>
      <c r="F527" s="22"/>
    </row>
    <row r="528" spans="1:6" ht="15" x14ac:dyDescent="0.25">
      <c r="A528" s="52"/>
      <c r="F528" s="22"/>
    </row>
    <row r="529" spans="1:6" ht="15" x14ac:dyDescent="0.25">
      <c r="A529" s="52"/>
      <c r="F529" s="22"/>
    </row>
    <row r="530" spans="1:6" ht="15" x14ac:dyDescent="0.25">
      <c r="A530" s="52"/>
      <c r="F530" s="22"/>
    </row>
    <row r="531" spans="1:6" ht="15" x14ac:dyDescent="0.25">
      <c r="A531" s="52"/>
      <c r="F531" s="22"/>
    </row>
    <row r="532" spans="1:6" ht="15" x14ac:dyDescent="0.25">
      <c r="A532" s="52"/>
      <c r="F532" s="22"/>
    </row>
    <row r="533" spans="1:6" ht="15" x14ac:dyDescent="0.25">
      <c r="A533" s="52"/>
      <c r="F533" s="22"/>
    </row>
    <row r="534" spans="1:6" ht="15" x14ac:dyDescent="0.25">
      <c r="A534" s="52"/>
      <c r="F534" s="22"/>
    </row>
    <row r="535" spans="1:6" ht="15" x14ac:dyDescent="0.25">
      <c r="A535" s="52"/>
      <c r="F535" s="22"/>
    </row>
    <row r="536" spans="1:6" ht="15" x14ac:dyDescent="0.25">
      <c r="A536" s="52"/>
      <c r="F536" s="22"/>
    </row>
    <row r="537" spans="1:6" ht="15" x14ac:dyDescent="0.25">
      <c r="A537" s="52"/>
      <c r="F537" s="22"/>
    </row>
    <row r="538" spans="1:6" ht="15" x14ac:dyDescent="0.25">
      <c r="A538" s="52"/>
      <c r="F538" s="22"/>
    </row>
    <row r="539" spans="1:6" ht="15" x14ac:dyDescent="0.25">
      <c r="A539" s="52"/>
      <c r="F539" s="22"/>
    </row>
    <row r="540" spans="1:6" ht="15" x14ac:dyDescent="0.25">
      <c r="A540" s="52"/>
      <c r="F540" s="22"/>
    </row>
    <row r="541" spans="1:6" ht="15" x14ac:dyDescent="0.25">
      <c r="A541" s="52"/>
      <c r="F541" s="22"/>
    </row>
    <row r="542" spans="1:6" ht="15" x14ac:dyDescent="0.25">
      <c r="A542" s="52"/>
      <c r="F542" s="22"/>
    </row>
    <row r="543" spans="1:6" ht="15" x14ac:dyDescent="0.25">
      <c r="A543" s="52"/>
      <c r="F543" s="22"/>
    </row>
    <row r="544" spans="1:6" ht="15" x14ac:dyDescent="0.25">
      <c r="A544" s="52"/>
      <c r="F544" s="22"/>
    </row>
    <row r="545" spans="1:6" ht="15" x14ac:dyDescent="0.25">
      <c r="A545" s="52"/>
      <c r="F545" s="22"/>
    </row>
    <row r="546" spans="1:6" ht="15" x14ac:dyDescent="0.25">
      <c r="A546" s="52"/>
      <c r="F546" s="22"/>
    </row>
    <row r="547" spans="1:6" ht="15" x14ac:dyDescent="0.25">
      <c r="A547" s="52"/>
      <c r="F547" s="22"/>
    </row>
    <row r="548" spans="1:6" ht="15" x14ac:dyDescent="0.25">
      <c r="A548" s="52"/>
      <c r="F548" s="22"/>
    </row>
    <row r="549" spans="1:6" ht="15" x14ac:dyDescent="0.25">
      <c r="A549" s="52"/>
      <c r="F549" s="22"/>
    </row>
    <row r="550" spans="1:6" ht="15" x14ac:dyDescent="0.25">
      <c r="A550" s="52"/>
      <c r="F550" s="22"/>
    </row>
    <row r="551" spans="1:6" ht="15" x14ac:dyDescent="0.25">
      <c r="A551" s="52"/>
      <c r="F551" s="22"/>
    </row>
    <row r="552" spans="1:6" ht="15" x14ac:dyDescent="0.25">
      <c r="A552" s="52"/>
      <c r="F552" s="22"/>
    </row>
    <row r="553" spans="1:6" ht="15" x14ac:dyDescent="0.25">
      <c r="A553" s="52"/>
      <c r="F553" s="22"/>
    </row>
    <row r="554" spans="1:6" ht="15" x14ac:dyDescent="0.25">
      <c r="A554" s="52"/>
      <c r="F554" s="22"/>
    </row>
    <row r="555" spans="1:6" ht="15" x14ac:dyDescent="0.25">
      <c r="A555" s="52"/>
      <c r="F555" s="22"/>
    </row>
    <row r="556" spans="1:6" ht="15" x14ac:dyDescent="0.25">
      <c r="A556" s="52"/>
      <c r="F556" s="22"/>
    </row>
    <row r="557" spans="1:6" ht="15" x14ac:dyDescent="0.25">
      <c r="A557" s="52"/>
      <c r="F557" s="22"/>
    </row>
    <row r="558" spans="1:6" ht="15" x14ac:dyDescent="0.25">
      <c r="A558" s="52"/>
      <c r="F558" s="22"/>
    </row>
    <row r="559" spans="1:6" ht="15" x14ac:dyDescent="0.25">
      <c r="A559" s="52"/>
      <c r="F559" s="22"/>
    </row>
    <row r="560" spans="1:6" ht="15" x14ac:dyDescent="0.25">
      <c r="A560" s="52"/>
      <c r="F560" s="22"/>
    </row>
    <row r="561" spans="1:6" ht="15" x14ac:dyDescent="0.25">
      <c r="A561" s="52"/>
      <c r="F561" s="22"/>
    </row>
    <row r="562" spans="1:6" ht="15" x14ac:dyDescent="0.25">
      <c r="A562" s="52"/>
      <c r="F562" s="22"/>
    </row>
    <row r="563" spans="1:6" ht="15" x14ac:dyDescent="0.25">
      <c r="A563" s="52"/>
      <c r="F563" s="22"/>
    </row>
    <row r="564" spans="1:6" ht="15" x14ac:dyDescent="0.25">
      <c r="A564" s="52"/>
      <c r="F564" s="22"/>
    </row>
    <row r="565" spans="1:6" ht="15" x14ac:dyDescent="0.25">
      <c r="A565" s="52"/>
      <c r="F565" s="22"/>
    </row>
    <row r="566" spans="1:6" ht="15" x14ac:dyDescent="0.25">
      <c r="A566" s="52"/>
      <c r="F566" s="22"/>
    </row>
    <row r="567" spans="1:6" ht="15" x14ac:dyDescent="0.25">
      <c r="A567" s="52"/>
      <c r="F567" s="22"/>
    </row>
    <row r="568" spans="1:6" ht="15" x14ac:dyDescent="0.25">
      <c r="A568" s="52"/>
      <c r="F568" s="22"/>
    </row>
    <row r="569" spans="1:6" ht="15" x14ac:dyDescent="0.25">
      <c r="A569" s="52"/>
      <c r="F569" s="22"/>
    </row>
    <row r="570" spans="1:6" ht="15" x14ac:dyDescent="0.25">
      <c r="A570" s="52"/>
      <c r="F570" s="22"/>
    </row>
    <row r="571" spans="1:6" ht="15" x14ac:dyDescent="0.25">
      <c r="A571" s="52"/>
      <c r="F571" s="22"/>
    </row>
    <row r="572" spans="1:6" ht="15" x14ac:dyDescent="0.25">
      <c r="A572" s="52"/>
      <c r="F572" s="22"/>
    </row>
    <row r="573" spans="1:6" ht="15" x14ac:dyDescent="0.25">
      <c r="A573" s="52"/>
      <c r="F573" s="22"/>
    </row>
    <row r="574" spans="1:6" ht="15" x14ac:dyDescent="0.25">
      <c r="A574" s="52"/>
      <c r="F574" s="22"/>
    </row>
    <row r="575" spans="1:6" ht="15" x14ac:dyDescent="0.25">
      <c r="A575" s="52"/>
      <c r="F575" s="22"/>
    </row>
    <row r="576" spans="1:6" ht="15" x14ac:dyDescent="0.25">
      <c r="A576" s="52"/>
      <c r="F576" s="22"/>
    </row>
    <row r="577" spans="1:6" ht="15" x14ac:dyDescent="0.25">
      <c r="A577" s="52"/>
      <c r="F577" s="22"/>
    </row>
    <row r="578" spans="1:6" ht="15" x14ac:dyDescent="0.25">
      <c r="A578" s="52"/>
      <c r="F578" s="22"/>
    </row>
    <row r="579" spans="1:6" ht="15" x14ac:dyDescent="0.25">
      <c r="A579" s="52"/>
      <c r="F579" s="22"/>
    </row>
    <row r="580" spans="1:6" ht="15" x14ac:dyDescent="0.25">
      <c r="A580" s="52"/>
      <c r="F580" s="22"/>
    </row>
    <row r="581" spans="1:6" ht="15" x14ac:dyDescent="0.25">
      <c r="A581" s="52"/>
      <c r="F581" s="22"/>
    </row>
    <row r="582" spans="1:6" ht="15" x14ac:dyDescent="0.25">
      <c r="A582" s="52"/>
      <c r="F582" s="22"/>
    </row>
    <row r="583" spans="1:6" ht="15" x14ac:dyDescent="0.25">
      <c r="A583" s="52"/>
      <c r="F583" s="22"/>
    </row>
    <row r="584" spans="1:6" ht="15" x14ac:dyDescent="0.25">
      <c r="A584" s="52"/>
      <c r="F584" s="22"/>
    </row>
    <row r="585" spans="1:6" ht="15" x14ac:dyDescent="0.25">
      <c r="A585" s="52"/>
      <c r="F585" s="22"/>
    </row>
    <row r="586" spans="1:6" ht="15" x14ac:dyDescent="0.25">
      <c r="A586" s="52"/>
      <c r="F586" s="22"/>
    </row>
    <row r="587" spans="1:6" ht="15" x14ac:dyDescent="0.25">
      <c r="A587" s="52"/>
      <c r="F587" s="22"/>
    </row>
    <row r="588" spans="1:6" ht="15" x14ac:dyDescent="0.25">
      <c r="A588" s="52"/>
      <c r="F588" s="22"/>
    </row>
    <row r="589" spans="1:6" ht="15" x14ac:dyDescent="0.25">
      <c r="A589" s="52"/>
      <c r="F589" s="22"/>
    </row>
    <row r="590" spans="1:6" ht="15" x14ac:dyDescent="0.25">
      <c r="A590" s="52"/>
      <c r="F590" s="22"/>
    </row>
    <row r="591" spans="1:6" ht="15" x14ac:dyDescent="0.25">
      <c r="A591" s="52"/>
      <c r="F591" s="22"/>
    </row>
    <row r="592" spans="1:6" ht="15" x14ac:dyDescent="0.25">
      <c r="A592" s="52"/>
      <c r="F592" s="22"/>
    </row>
    <row r="593" spans="1:6" ht="15" x14ac:dyDescent="0.25">
      <c r="A593" s="52"/>
      <c r="F593" s="22"/>
    </row>
    <row r="594" spans="1:6" ht="15" x14ac:dyDescent="0.25">
      <c r="A594" s="52"/>
      <c r="F594" s="22"/>
    </row>
    <row r="595" spans="1:6" ht="15" x14ac:dyDescent="0.25">
      <c r="A595" s="52"/>
      <c r="F595" s="22"/>
    </row>
    <row r="596" spans="1:6" ht="15" x14ac:dyDescent="0.25">
      <c r="A596" s="52"/>
      <c r="F596" s="22"/>
    </row>
    <row r="597" spans="1:6" ht="15" x14ac:dyDescent="0.25">
      <c r="A597" s="52"/>
      <c r="F597" s="22"/>
    </row>
    <row r="598" spans="1:6" ht="15" x14ac:dyDescent="0.25">
      <c r="A598" s="52"/>
      <c r="F598" s="50"/>
    </row>
    <row r="599" spans="1:6" ht="15" x14ac:dyDescent="0.25">
      <c r="A599" s="52"/>
      <c r="F599" s="50"/>
    </row>
    <row r="600" spans="1:6" ht="15" x14ac:dyDescent="0.25">
      <c r="A600" s="52"/>
      <c r="F600" s="50"/>
    </row>
    <row r="601" spans="1:6" ht="15" x14ac:dyDescent="0.25">
      <c r="A601" s="52"/>
      <c r="F601" s="50"/>
    </row>
    <row r="602" spans="1:6" ht="15" x14ac:dyDescent="0.25">
      <c r="A602" s="52"/>
      <c r="F602" s="50"/>
    </row>
    <row r="603" spans="1:6" ht="15" x14ac:dyDescent="0.2">
      <c r="A603" s="51"/>
      <c r="B603" s="32"/>
      <c r="C603" s="32"/>
      <c r="D603" s="48"/>
      <c r="E603" s="48"/>
      <c r="F603" s="50"/>
    </row>
    <row r="604" spans="1:6" ht="15" x14ac:dyDescent="0.2">
      <c r="A604" s="51"/>
      <c r="B604" s="32"/>
      <c r="C604" s="32"/>
      <c r="D604" s="48"/>
      <c r="E604" s="48"/>
      <c r="F604" s="50"/>
    </row>
    <row r="605" spans="1:6" ht="15" x14ac:dyDescent="0.2">
      <c r="A605" s="51"/>
      <c r="B605" s="32"/>
      <c r="C605" s="32"/>
      <c r="D605" s="48"/>
      <c r="E605" s="48"/>
      <c r="F605" s="50"/>
    </row>
    <row r="606" spans="1:6" ht="15" x14ac:dyDescent="0.2">
      <c r="A606" s="51"/>
      <c r="B606" s="32"/>
      <c r="C606" s="32"/>
      <c r="D606" s="48"/>
      <c r="E606" s="48"/>
      <c r="F606" s="50"/>
    </row>
    <row r="607" spans="1:6" ht="15" x14ac:dyDescent="0.2">
      <c r="A607" s="51"/>
      <c r="B607" s="32"/>
      <c r="C607" s="32"/>
      <c r="D607" s="48"/>
      <c r="E607" s="48"/>
      <c r="F607" s="50"/>
    </row>
    <row r="608" spans="1:6" ht="15" x14ac:dyDescent="0.2">
      <c r="A608" s="51"/>
      <c r="B608" s="32"/>
      <c r="C608" s="32"/>
      <c r="D608" s="48"/>
      <c r="E608" s="48"/>
      <c r="F608" s="50"/>
    </row>
    <row r="609" spans="1:6" ht="15" x14ac:dyDescent="0.2">
      <c r="A609" s="51"/>
      <c r="B609" s="32"/>
      <c r="C609" s="32"/>
      <c r="D609" s="48"/>
      <c r="E609" s="48"/>
      <c r="F609" s="50"/>
    </row>
    <row r="610" spans="1:6" ht="15" x14ac:dyDescent="0.2">
      <c r="A610" s="51"/>
      <c r="B610" s="32"/>
      <c r="C610" s="32"/>
      <c r="D610" s="48"/>
      <c r="E610" s="48"/>
      <c r="F610" s="50"/>
    </row>
    <row r="611" spans="1:6" ht="15" x14ac:dyDescent="0.2">
      <c r="A611" s="51"/>
      <c r="B611" s="32"/>
      <c r="C611" s="32"/>
      <c r="D611" s="48"/>
      <c r="E611" s="48"/>
      <c r="F611" s="50"/>
    </row>
    <row r="612" spans="1:6" ht="15" x14ac:dyDescent="0.2">
      <c r="A612" s="51"/>
      <c r="B612" s="32"/>
      <c r="C612" s="32"/>
      <c r="D612" s="48"/>
      <c r="E612" s="48"/>
      <c r="F612" s="50"/>
    </row>
    <row r="613" spans="1:6" ht="15" x14ac:dyDescent="0.2">
      <c r="A613" s="51"/>
      <c r="B613" s="32"/>
      <c r="C613" s="32"/>
      <c r="D613" s="48"/>
      <c r="E613" s="48"/>
      <c r="F613" s="50"/>
    </row>
    <row r="614" spans="1:6" ht="15" x14ac:dyDescent="0.2">
      <c r="A614" s="51"/>
      <c r="B614" s="32"/>
      <c r="C614" s="32"/>
      <c r="D614" s="48"/>
      <c r="E614" s="48"/>
      <c r="F614" s="50"/>
    </row>
    <row r="615" spans="1:6" ht="15" x14ac:dyDescent="0.2">
      <c r="A615" s="51"/>
      <c r="B615" s="32"/>
      <c r="C615" s="32"/>
      <c r="D615" s="48"/>
      <c r="E615" s="48"/>
      <c r="F615" s="50"/>
    </row>
    <row r="616" spans="1:6" ht="15" x14ac:dyDescent="0.2">
      <c r="A616" s="51"/>
      <c r="B616" s="32"/>
      <c r="C616" s="32"/>
      <c r="D616" s="48"/>
      <c r="E616" s="48"/>
      <c r="F616" s="50"/>
    </row>
    <row r="617" spans="1:6" ht="15" x14ac:dyDescent="0.2">
      <c r="A617" s="51"/>
      <c r="B617" s="32"/>
      <c r="C617" s="32"/>
      <c r="D617" s="48"/>
      <c r="E617" s="48"/>
      <c r="F617" s="50"/>
    </row>
    <row r="618" spans="1:6" ht="15" x14ac:dyDescent="0.2">
      <c r="A618" s="51"/>
      <c r="B618" s="32"/>
      <c r="C618" s="32"/>
      <c r="D618" s="48"/>
      <c r="E618" s="48"/>
      <c r="F618" s="50"/>
    </row>
    <row r="619" spans="1:6" ht="15" x14ac:dyDescent="0.2">
      <c r="A619" s="51"/>
      <c r="B619" s="32"/>
      <c r="C619" s="32"/>
      <c r="D619" s="48"/>
      <c r="E619" s="48"/>
      <c r="F619" s="50"/>
    </row>
    <row r="620" spans="1:6" ht="15" x14ac:dyDescent="0.2">
      <c r="A620" s="51"/>
      <c r="B620" s="32"/>
      <c r="C620" s="32"/>
      <c r="D620" s="48"/>
      <c r="E620" s="48"/>
      <c r="F620" s="50"/>
    </row>
    <row r="621" spans="1:6" ht="15" x14ac:dyDescent="0.2">
      <c r="A621" s="51"/>
      <c r="B621" s="32"/>
      <c r="C621" s="32"/>
      <c r="D621" s="48"/>
      <c r="E621" s="48"/>
      <c r="F621" s="50"/>
    </row>
    <row r="622" spans="1:6" ht="15" x14ac:dyDescent="0.2">
      <c r="A622" s="51"/>
      <c r="B622" s="32"/>
      <c r="C622" s="32"/>
      <c r="D622" s="48"/>
      <c r="E622" s="48"/>
      <c r="F622" s="50"/>
    </row>
    <row r="623" spans="1:6" ht="15" x14ac:dyDescent="0.2">
      <c r="A623" s="51"/>
      <c r="B623" s="32"/>
      <c r="C623" s="32"/>
      <c r="D623" s="48"/>
      <c r="E623" s="48"/>
      <c r="F623" s="50"/>
    </row>
    <row r="624" spans="1:6" ht="15" x14ac:dyDescent="0.2">
      <c r="A624" s="51"/>
      <c r="B624" s="32"/>
      <c r="C624" s="32"/>
      <c r="D624" s="48"/>
      <c r="E624" s="48"/>
      <c r="F624" s="50"/>
    </row>
    <row r="625" spans="1:6" ht="15" x14ac:dyDescent="0.2">
      <c r="A625" s="51"/>
      <c r="B625" s="32"/>
      <c r="C625" s="32"/>
      <c r="D625" s="48"/>
      <c r="E625" s="48"/>
      <c r="F625" s="50"/>
    </row>
    <row r="626" spans="1:6" ht="15" x14ac:dyDescent="0.2">
      <c r="A626" s="51"/>
      <c r="B626" s="32"/>
      <c r="C626" s="32"/>
      <c r="D626" s="48"/>
      <c r="E626" s="48"/>
      <c r="F626" s="50"/>
    </row>
    <row r="627" spans="1:6" ht="15" x14ac:dyDescent="0.2">
      <c r="A627" s="51"/>
      <c r="B627" s="32"/>
      <c r="C627" s="32"/>
      <c r="D627" s="48"/>
      <c r="E627" s="48"/>
      <c r="F627" s="50"/>
    </row>
    <row r="628" spans="1:6" ht="15" x14ac:dyDescent="0.2">
      <c r="A628" s="51"/>
      <c r="B628" s="32"/>
      <c r="C628" s="32"/>
      <c r="D628" s="48"/>
      <c r="E628" s="48"/>
      <c r="F628" s="50"/>
    </row>
    <row r="629" spans="1:6" ht="15" x14ac:dyDescent="0.2">
      <c r="A629" s="51"/>
      <c r="B629" s="32"/>
      <c r="C629" s="32"/>
      <c r="D629" s="48"/>
      <c r="E629" s="48"/>
      <c r="F629" s="50"/>
    </row>
    <row r="630" spans="1:6" ht="15" x14ac:dyDescent="0.2">
      <c r="A630" s="51"/>
      <c r="B630" s="32"/>
      <c r="C630" s="32"/>
      <c r="D630" s="48"/>
      <c r="E630" s="48"/>
      <c r="F630" s="50"/>
    </row>
    <row r="631" spans="1:6" ht="15" x14ac:dyDescent="0.2">
      <c r="A631" s="51"/>
      <c r="B631" s="32"/>
      <c r="C631" s="32"/>
      <c r="D631" s="48"/>
      <c r="E631" s="48"/>
      <c r="F631" s="50"/>
    </row>
    <row r="632" spans="1:6" ht="15" x14ac:dyDescent="0.2">
      <c r="A632" s="51"/>
      <c r="B632" s="32"/>
      <c r="C632" s="32"/>
      <c r="D632" s="48"/>
      <c r="E632" s="48"/>
      <c r="F632" s="50"/>
    </row>
    <row r="633" spans="1:6" ht="15" x14ac:dyDescent="0.2">
      <c r="A633" s="51"/>
      <c r="B633" s="32"/>
      <c r="C633" s="32"/>
      <c r="D633" s="48"/>
      <c r="E633" s="48"/>
      <c r="F633" s="50"/>
    </row>
    <row r="634" spans="1:6" ht="15" x14ac:dyDescent="0.2">
      <c r="A634" s="51"/>
      <c r="B634" s="32"/>
      <c r="C634" s="32"/>
      <c r="D634" s="48"/>
      <c r="E634" s="48"/>
      <c r="F634" s="50"/>
    </row>
    <row r="635" spans="1:6" ht="15" x14ac:dyDescent="0.2">
      <c r="A635" s="51"/>
      <c r="B635" s="32"/>
      <c r="C635" s="32"/>
      <c r="D635" s="48"/>
      <c r="E635" s="48"/>
      <c r="F635" s="50"/>
    </row>
    <row r="636" spans="1:6" ht="15" x14ac:dyDescent="0.2">
      <c r="A636" s="51"/>
      <c r="B636" s="32"/>
      <c r="C636" s="32"/>
      <c r="D636" s="48"/>
      <c r="E636" s="48"/>
      <c r="F636" s="50"/>
    </row>
    <row r="637" spans="1:6" ht="15" x14ac:dyDescent="0.2">
      <c r="A637" s="51"/>
      <c r="B637" s="32"/>
      <c r="C637" s="32"/>
      <c r="D637" s="48"/>
      <c r="E637" s="48"/>
      <c r="F637" s="50"/>
    </row>
    <row r="638" spans="1:6" ht="15" x14ac:dyDescent="0.2">
      <c r="A638" s="51"/>
      <c r="B638" s="32"/>
      <c r="C638" s="32"/>
      <c r="D638" s="48"/>
      <c r="E638" s="48"/>
      <c r="F638" s="50"/>
    </row>
    <row r="639" spans="1:6" ht="15" x14ac:dyDescent="0.2">
      <c r="A639" s="51"/>
      <c r="B639" s="32"/>
      <c r="C639" s="32"/>
      <c r="D639" s="48"/>
      <c r="E639" s="48"/>
      <c r="F639" s="50"/>
    </row>
    <row r="640" spans="1:6" ht="15" x14ac:dyDescent="0.2">
      <c r="A640" s="51"/>
      <c r="B640" s="32"/>
      <c r="C640" s="32"/>
      <c r="D640" s="48"/>
      <c r="E640" s="48"/>
      <c r="F640" s="50"/>
    </row>
    <row r="641" spans="1:6" ht="15" x14ac:dyDescent="0.2">
      <c r="A641" s="51"/>
      <c r="B641" s="32"/>
      <c r="C641" s="32"/>
      <c r="D641" s="48"/>
      <c r="E641" s="48"/>
      <c r="F641" s="50"/>
    </row>
    <row r="642" spans="1:6" ht="15" x14ac:dyDescent="0.2">
      <c r="A642" s="51"/>
      <c r="B642" s="32"/>
      <c r="C642" s="32"/>
      <c r="D642" s="48"/>
      <c r="E642" s="48"/>
      <c r="F642" s="50"/>
    </row>
    <row r="643" spans="1:6" ht="15" x14ac:dyDescent="0.2">
      <c r="A643" s="51"/>
      <c r="B643" s="32"/>
      <c r="C643" s="32"/>
      <c r="D643" s="48"/>
      <c r="E643" s="48"/>
      <c r="F643" s="50"/>
    </row>
    <row r="644" spans="1:6" ht="15" x14ac:dyDescent="0.2">
      <c r="A644" s="51"/>
      <c r="B644" s="32"/>
      <c r="C644" s="32"/>
      <c r="D644" s="48"/>
      <c r="E644" s="48"/>
      <c r="F644" s="50"/>
    </row>
    <row r="645" spans="1:6" ht="15" x14ac:dyDescent="0.2">
      <c r="A645" s="51"/>
      <c r="B645" s="32"/>
      <c r="C645" s="32"/>
      <c r="D645" s="48"/>
      <c r="E645" s="48"/>
      <c r="F645" s="50"/>
    </row>
    <row r="646" spans="1:6" ht="15" x14ac:dyDescent="0.2">
      <c r="A646" s="51"/>
      <c r="B646" s="32"/>
      <c r="C646" s="32"/>
      <c r="D646" s="48"/>
      <c r="E646" s="48"/>
      <c r="F646" s="50"/>
    </row>
    <row r="647" spans="1:6" ht="15" x14ac:dyDescent="0.2">
      <c r="A647" s="51"/>
      <c r="B647" s="32"/>
      <c r="C647" s="32"/>
      <c r="D647" s="48"/>
      <c r="E647" s="48"/>
      <c r="F647" s="50"/>
    </row>
    <row r="648" spans="1:6" ht="15" x14ac:dyDescent="0.2">
      <c r="A648" s="51"/>
      <c r="B648" s="32"/>
      <c r="C648" s="32"/>
      <c r="D648" s="48"/>
      <c r="E648" s="48"/>
      <c r="F648" s="50"/>
    </row>
    <row r="649" spans="1:6" ht="15" x14ac:dyDescent="0.2">
      <c r="A649" s="51"/>
      <c r="B649" s="32"/>
      <c r="C649" s="32"/>
      <c r="D649" s="48"/>
      <c r="E649" s="48"/>
      <c r="F649" s="50"/>
    </row>
    <row r="650" spans="1:6" ht="15" x14ac:dyDescent="0.2">
      <c r="A650" s="51"/>
      <c r="B650" s="32"/>
      <c r="C650" s="32"/>
      <c r="D650" s="48"/>
      <c r="E650" s="48"/>
      <c r="F650" s="50"/>
    </row>
    <row r="651" spans="1:6" ht="15" x14ac:dyDescent="0.2">
      <c r="A651" s="51"/>
      <c r="B651" s="32"/>
      <c r="C651" s="32"/>
      <c r="D651" s="48"/>
      <c r="E651" s="48"/>
      <c r="F651" s="50"/>
    </row>
    <row r="652" spans="1:6" ht="15" x14ac:dyDescent="0.2">
      <c r="A652" s="51"/>
      <c r="B652" s="32"/>
      <c r="C652" s="32"/>
      <c r="D652" s="48"/>
      <c r="E652" s="48"/>
      <c r="F652" s="50"/>
    </row>
    <row r="653" spans="1:6" ht="15" x14ac:dyDescent="0.2">
      <c r="A653" s="51"/>
      <c r="B653" s="32"/>
      <c r="C653" s="32"/>
      <c r="D653" s="48"/>
      <c r="E653" s="48"/>
      <c r="F653" s="50"/>
    </row>
    <row r="654" spans="1:6" ht="15" x14ac:dyDescent="0.2">
      <c r="A654" s="51"/>
      <c r="B654" s="32"/>
      <c r="C654" s="32"/>
      <c r="D654" s="48"/>
      <c r="E654" s="48"/>
      <c r="F654" s="50"/>
    </row>
    <row r="655" spans="1:6" ht="15" x14ac:dyDescent="0.2">
      <c r="A655" s="51"/>
      <c r="B655" s="32"/>
      <c r="C655" s="32"/>
      <c r="D655" s="48"/>
      <c r="E655" s="48"/>
      <c r="F655" s="50"/>
    </row>
    <row r="656" spans="1:6" ht="15" x14ac:dyDescent="0.2">
      <c r="A656" s="51"/>
      <c r="B656" s="32"/>
      <c r="C656" s="32"/>
      <c r="D656" s="48"/>
      <c r="E656" s="48"/>
      <c r="F656" s="50"/>
    </row>
    <row r="657" spans="1:6" ht="15" x14ac:dyDescent="0.2">
      <c r="A657" s="51"/>
      <c r="B657" s="32"/>
      <c r="C657" s="32"/>
      <c r="D657" s="48"/>
      <c r="E657" s="48"/>
      <c r="F657" s="50"/>
    </row>
    <row r="658" spans="1:6" ht="15" x14ac:dyDescent="0.2">
      <c r="A658" s="51"/>
      <c r="B658" s="32"/>
      <c r="C658" s="32"/>
      <c r="D658" s="48"/>
      <c r="E658" s="48"/>
      <c r="F658" s="50"/>
    </row>
    <row r="659" spans="1:6" ht="15" x14ac:dyDescent="0.2">
      <c r="A659" s="51"/>
      <c r="B659" s="32"/>
      <c r="C659" s="32"/>
      <c r="D659" s="48"/>
      <c r="E659" s="48"/>
      <c r="F659" s="50"/>
    </row>
    <row r="660" spans="1:6" ht="15" x14ac:dyDescent="0.2">
      <c r="A660" s="51"/>
      <c r="B660" s="32"/>
      <c r="C660" s="32"/>
      <c r="D660" s="48"/>
      <c r="E660" s="48"/>
      <c r="F660" s="50"/>
    </row>
    <row r="661" spans="1:6" ht="15" x14ac:dyDescent="0.2">
      <c r="A661" s="51"/>
      <c r="B661" s="32"/>
      <c r="C661" s="32"/>
      <c r="D661" s="48"/>
      <c r="E661" s="48"/>
      <c r="F661" s="50"/>
    </row>
    <row r="662" spans="1:6" ht="15" x14ac:dyDescent="0.2">
      <c r="A662" s="51"/>
      <c r="B662" s="32"/>
      <c r="C662" s="32"/>
      <c r="D662" s="48"/>
      <c r="E662" s="48"/>
      <c r="F662" s="50"/>
    </row>
    <row r="663" spans="1:6" ht="15" x14ac:dyDescent="0.2">
      <c r="A663" s="51"/>
      <c r="B663" s="32"/>
      <c r="C663" s="32"/>
      <c r="D663" s="48"/>
      <c r="E663" s="48"/>
      <c r="F663" s="50"/>
    </row>
    <row r="664" spans="1:6" ht="15" x14ac:dyDescent="0.2">
      <c r="A664" s="51"/>
      <c r="B664" s="32"/>
      <c r="C664" s="32"/>
      <c r="D664" s="48"/>
      <c r="E664" s="48"/>
      <c r="F664" s="50"/>
    </row>
    <row r="665" spans="1:6" ht="15" x14ac:dyDescent="0.2">
      <c r="A665" s="51"/>
      <c r="B665" s="32"/>
      <c r="C665" s="32"/>
      <c r="D665" s="48"/>
      <c r="E665" s="48"/>
      <c r="F665" s="50"/>
    </row>
    <row r="666" spans="1:6" ht="15" x14ac:dyDescent="0.2">
      <c r="A666" s="51"/>
      <c r="B666" s="32"/>
      <c r="C666" s="32"/>
      <c r="D666" s="48"/>
      <c r="E666" s="48"/>
      <c r="F666" s="50"/>
    </row>
    <row r="667" spans="1:6" ht="15" x14ac:dyDescent="0.2">
      <c r="A667" s="51"/>
      <c r="B667" s="32"/>
      <c r="C667" s="32"/>
      <c r="D667" s="48"/>
      <c r="E667" s="48"/>
      <c r="F667" s="50"/>
    </row>
    <row r="668" spans="1:6" ht="15" x14ac:dyDescent="0.2">
      <c r="A668" s="51"/>
      <c r="B668" s="32"/>
      <c r="C668" s="32"/>
      <c r="D668" s="48"/>
      <c r="E668" s="48"/>
      <c r="F668" s="50"/>
    </row>
    <row r="669" spans="1:6" ht="15" x14ac:dyDescent="0.2">
      <c r="A669" s="51"/>
      <c r="B669" s="32"/>
      <c r="C669" s="32"/>
      <c r="D669" s="48"/>
      <c r="E669" s="48"/>
      <c r="F669" s="50"/>
    </row>
    <row r="670" spans="1:6" ht="15" x14ac:dyDescent="0.2">
      <c r="A670" s="51"/>
      <c r="B670" s="32"/>
      <c r="C670" s="32"/>
      <c r="D670" s="48"/>
      <c r="E670" s="48"/>
      <c r="F670" s="50"/>
    </row>
    <row r="671" spans="1:6" ht="15" x14ac:dyDescent="0.2">
      <c r="A671" s="51"/>
      <c r="B671" s="32"/>
      <c r="C671" s="32"/>
      <c r="D671" s="48"/>
      <c r="E671" s="48"/>
      <c r="F671" s="50"/>
    </row>
    <row r="672" spans="1:6" ht="15" x14ac:dyDescent="0.2">
      <c r="A672" s="51"/>
      <c r="B672" s="32"/>
      <c r="C672" s="32"/>
      <c r="D672" s="48"/>
      <c r="E672" s="48"/>
      <c r="F672" s="50"/>
    </row>
    <row r="673" spans="1:6" ht="15" x14ac:dyDescent="0.2">
      <c r="A673" s="51"/>
      <c r="B673" s="32"/>
      <c r="C673" s="32"/>
      <c r="D673" s="48"/>
      <c r="E673" s="48"/>
      <c r="F673" s="50"/>
    </row>
    <row r="674" spans="1:6" ht="15" x14ac:dyDescent="0.2">
      <c r="A674" s="51"/>
      <c r="B674" s="32"/>
      <c r="C674" s="32"/>
      <c r="D674" s="48"/>
      <c r="E674" s="48"/>
      <c r="F674" s="50"/>
    </row>
    <row r="675" spans="1:6" ht="15" x14ac:dyDescent="0.2">
      <c r="A675" s="51"/>
      <c r="B675" s="32"/>
      <c r="C675" s="32"/>
      <c r="D675" s="48"/>
      <c r="E675" s="48"/>
      <c r="F675" s="50"/>
    </row>
    <row r="676" spans="1:6" ht="15" x14ac:dyDescent="0.2">
      <c r="A676" s="51"/>
      <c r="B676" s="32"/>
      <c r="C676" s="32"/>
      <c r="D676" s="48"/>
      <c r="E676" s="48"/>
      <c r="F676" s="50"/>
    </row>
    <row r="677" spans="1:6" ht="15" x14ac:dyDescent="0.2">
      <c r="A677" s="51"/>
      <c r="B677" s="32"/>
      <c r="C677" s="32"/>
      <c r="D677" s="48"/>
      <c r="E677" s="48"/>
      <c r="F677" s="50"/>
    </row>
    <row r="678" spans="1:6" ht="15" x14ac:dyDescent="0.2">
      <c r="A678" s="51"/>
      <c r="B678" s="32"/>
      <c r="C678" s="32"/>
      <c r="D678" s="48"/>
      <c r="E678" s="48"/>
      <c r="F678" s="50"/>
    </row>
    <row r="679" spans="1:6" ht="15" x14ac:dyDescent="0.2">
      <c r="A679" s="51"/>
      <c r="B679" s="32"/>
      <c r="C679" s="32"/>
      <c r="D679" s="48"/>
      <c r="E679" s="48"/>
      <c r="F679" s="50"/>
    </row>
    <row r="680" spans="1:6" ht="15" x14ac:dyDescent="0.2">
      <c r="A680" s="51"/>
      <c r="B680" s="32"/>
      <c r="C680" s="32"/>
      <c r="D680" s="48"/>
      <c r="E680" s="48"/>
      <c r="F680" s="50"/>
    </row>
    <row r="681" spans="1:6" ht="15" x14ac:dyDescent="0.2">
      <c r="A681" s="51"/>
      <c r="B681" s="32"/>
      <c r="C681" s="32"/>
      <c r="D681" s="48"/>
      <c r="E681" s="48"/>
      <c r="F681" s="50"/>
    </row>
    <row r="682" spans="1:6" ht="15" x14ac:dyDescent="0.2">
      <c r="A682" s="51"/>
      <c r="B682" s="32"/>
      <c r="C682" s="32"/>
      <c r="D682" s="48"/>
      <c r="E682" s="48"/>
      <c r="F682" s="50"/>
    </row>
    <row r="683" spans="1:6" ht="15" x14ac:dyDescent="0.2">
      <c r="A683" s="51"/>
      <c r="B683" s="32"/>
      <c r="C683" s="32"/>
      <c r="D683" s="48"/>
      <c r="E683" s="48"/>
      <c r="F683" s="50"/>
    </row>
    <row r="684" spans="1:6" ht="15" x14ac:dyDescent="0.2">
      <c r="A684" s="51"/>
      <c r="B684" s="32"/>
      <c r="C684" s="32"/>
      <c r="D684" s="48"/>
      <c r="E684" s="48"/>
      <c r="F684" s="50"/>
    </row>
    <row r="685" spans="1:6" ht="15" x14ac:dyDescent="0.2">
      <c r="A685" s="51"/>
      <c r="B685" s="32"/>
      <c r="C685" s="32"/>
      <c r="D685" s="48"/>
      <c r="E685" s="48"/>
      <c r="F685" s="50"/>
    </row>
    <row r="686" spans="1:6" ht="15" x14ac:dyDescent="0.2">
      <c r="A686" s="51"/>
      <c r="B686" s="32"/>
      <c r="C686" s="32"/>
      <c r="D686" s="48"/>
      <c r="E686" s="48"/>
      <c r="F686" s="50"/>
    </row>
    <row r="687" spans="1:6" ht="15" x14ac:dyDescent="0.2">
      <c r="A687" s="51"/>
      <c r="B687" s="32"/>
      <c r="C687" s="32"/>
      <c r="D687" s="48"/>
      <c r="E687" s="48"/>
      <c r="F687" s="50"/>
    </row>
    <row r="688" spans="1:6" ht="15" x14ac:dyDescent="0.2">
      <c r="A688" s="51"/>
      <c r="B688" s="32"/>
      <c r="C688" s="32"/>
      <c r="D688" s="48"/>
      <c r="E688" s="48"/>
      <c r="F688" s="50"/>
    </row>
    <row r="689" spans="1:6" ht="15" x14ac:dyDescent="0.2">
      <c r="A689" s="51"/>
      <c r="B689" s="32"/>
      <c r="C689" s="32"/>
      <c r="D689" s="48"/>
      <c r="E689" s="48"/>
      <c r="F689" s="50"/>
    </row>
    <row r="690" spans="1:6" ht="15" x14ac:dyDescent="0.2">
      <c r="A690" s="51"/>
      <c r="B690" s="32"/>
      <c r="C690" s="32"/>
      <c r="D690" s="48"/>
      <c r="E690" s="48"/>
      <c r="F690" s="50"/>
    </row>
    <row r="691" spans="1:6" ht="15" x14ac:dyDescent="0.2">
      <c r="A691" s="51"/>
      <c r="B691" s="32"/>
      <c r="C691" s="32"/>
      <c r="D691" s="48"/>
      <c r="E691" s="48"/>
      <c r="F691" s="50"/>
    </row>
    <row r="692" spans="1:6" ht="15" x14ac:dyDescent="0.2">
      <c r="A692" s="51"/>
      <c r="B692" s="32"/>
      <c r="C692" s="32"/>
      <c r="D692" s="48"/>
      <c r="E692" s="48"/>
      <c r="F692" s="50"/>
    </row>
    <row r="693" spans="1:6" ht="15" x14ac:dyDescent="0.2">
      <c r="A693" s="51"/>
      <c r="B693" s="32"/>
      <c r="C693" s="32"/>
      <c r="D693" s="48"/>
      <c r="E693" s="48"/>
      <c r="F693" s="50"/>
    </row>
    <row r="694" spans="1:6" ht="15" x14ac:dyDescent="0.2">
      <c r="A694" s="51"/>
      <c r="B694" s="32"/>
      <c r="C694" s="32"/>
      <c r="D694" s="48"/>
      <c r="E694" s="48"/>
      <c r="F694" s="50"/>
    </row>
    <row r="695" spans="1:6" ht="15" x14ac:dyDescent="0.2">
      <c r="A695" s="51"/>
      <c r="B695" s="32"/>
      <c r="C695" s="32"/>
      <c r="D695" s="48"/>
      <c r="E695" s="48"/>
      <c r="F695" s="50"/>
    </row>
    <row r="696" spans="1:6" ht="15" x14ac:dyDescent="0.2">
      <c r="A696" s="51"/>
      <c r="B696" s="32"/>
      <c r="C696" s="32"/>
      <c r="D696" s="48"/>
      <c r="E696" s="48"/>
      <c r="F696" s="50"/>
    </row>
    <row r="697" spans="1:6" ht="15" x14ac:dyDescent="0.2">
      <c r="A697" s="51"/>
      <c r="B697" s="32"/>
      <c r="C697" s="32"/>
      <c r="D697" s="48"/>
      <c r="E697" s="48"/>
      <c r="F697" s="50"/>
    </row>
    <row r="698" spans="1:6" ht="15" x14ac:dyDescent="0.2">
      <c r="A698" s="51"/>
      <c r="B698" s="32"/>
      <c r="C698" s="32"/>
      <c r="D698" s="48"/>
      <c r="E698" s="48"/>
      <c r="F698" s="50"/>
    </row>
    <row r="699" spans="1:6" ht="15" x14ac:dyDescent="0.2">
      <c r="A699" s="51"/>
      <c r="B699" s="32"/>
      <c r="C699" s="32"/>
      <c r="D699" s="48"/>
      <c r="E699" s="48"/>
      <c r="F699" s="50"/>
    </row>
    <row r="700" spans="1:6" ht="15" x14ac:dyDescent="0.2">
      <c r="A700" s="51"/>
      <c r="B700" s="32"/>
      <c r="C700" s="32"/>
      <c r="D700" s="48"/>
      <c r="E700" s="48"/>
      <c r="F700" s="50"/>
    </row>
    <row r="701" spans="1:6" ht="15" x14ac:dyDescent="0.2">
      <c r="A701" s="51"/>
      <c r="B701" s="32"/>
      <c r="C701" s="32"/>
      <c r="D701" s="48"/>
      <c r="E701" s="48"/>
      <c r="F701" s="50"/>
    </row>
    <row r="702" spans="1:6" ht="15" x14ac:dyDescent="0.2">
      <c r="A702" s="51"/>
      <c r="B702" s="32"/>
      <c r="C702" s="32"/>
      <c r="D702" s="48"/>
      <c r="E702" s="48"/>
      <c r="F702" s="50"/>
    </row>
    <row r="703" spans="1:6" ht="15" x14ac:dyDescent="0.2">
      <c r="A703" s="51"/>
      <c r="B703" s="32"/>
      <c r="C703" s="32"/>
      <c r="D703" s="48"/>
      <c r="E703" s="48"/>
      <c r="F703" s="50"/>
    </row>
    <row r="704" spans="1:6" ht="15" x14ac:dyDescent="0.2">
      <c r="A704" s="51"/>
      <c r="B704" s="32"/>
      <c r="C704" s="32"/>
      <c r="D704" s="48"/>
      <c r="E704" s="48"/>
      <c r="F704" s="50"/>
    </row>
    <row r="705" spans="1:6" ht="15" x14ac:dyDescent="0.2">
      <c r="A705" s="51"/>
      <c r="B705" s="32"/>
      <c r="C705" s="32"/>
      <c r="D705" s="48"/>
      <c r="E705" s="48"/>
      <c r="F705" s="50"/>
    </row>
    <row r="706" spans="1:6" ht="15" x14ac:dyDescent="0.2">
      <c r="A706" s="51"/>
      <c r="B706" s="32"/>
      <c r="C706" s="32"/>
      <c r="D706" s="48"/>
      <c r="E706" s="48"/>
      <c r="F706" s="50"/>
    </row>
    <row r="707" spans="1:6" ht="15" x14ac:dyDescent="0.2">
      <c r="A707" s="51"/>
      <c r="B707" s="32"/>
      <c r="C707" s="32"/>
      <c r="D707" s="48"/>
      <c r="E707" s="48"/>
      <c r="F707" s="50"/>
    </row>
    <row r="708" spans="1:6" ht="15" x14ac:dyDescent="0.2">
      <c r="A708" s="51"/>
      <c r="B708" s="32"/>
      <c r="C708" s="32"/>
      <c r="D708" s="48"/>
      <c r="E708" s="48"/>
      <c r="F708" s="50"/>
    </row>
    <row r="709" spans="1:6" ht="15" x14ac:dyDescent="0.2">
      <c r="A709" s="51"/>
      <c r="B709" s="32"/>
      <c r="C709" s="32"/>
      <c r="D709" s="48"/>
      <c r="E709" s="48"/>
      <c r="F709" s="50"/>
    </row>
    <row r="710" spans="1:6" ht="15" x14ac:dyDescent="0.2">
      <c r="A710" s="51"/>
      <c r="B710" s="32"/>
      <c r="C710" s="32"/>
      <c r="D710" s="48"/>
      <c r="E710" s="48"/>
      <c r="F710" s="50"/>
    </row>
    <row r="711" spans="1:6" ht="15" x14ac:dyDescent="0.2">
      <c r="A711" s="51"/>
      <c r="B711" s="32"/>
      <c r="C711" s="32"/>
      <c r="D711" s="48"/>
      <c r="E711" s="48"/>
      <c r="F711" s="50"/>
    </row>
    <row r="712" spans="1:6" ht="15" x14ac:dyDescent="0.2">
      <c r="A712" s="51"/>
      <c r="B712" s="32"/>
      <c r="C712" s="32"/>
      <c r="D712" s="48"/>
      <c r="E712" s="48"/>
      <c r="F712" s="50"/>
    </row>
    <row r="713" spans="1:6" ht="15" x14ac:dyDescent="0.2">
      <c r="A713" s="51"/>
      <c r="B713" s="32"/>
      <c r="C713" s="32"/>
      <c r="D713" s="48"/>
      <c r="E713" s="48"/>
      <c r="F713" s="50"/>
    </row>
    <row r="714" spans="1:6" ht="15" x14ac:dyDescent="0.2">
      <c r="A714" s="51"/>
      <c r="B714" s="32"/>
      <c r="C714" s="32"/>
      <c r="D714" s="48"/>
      <c r="E714" s="48"/>
      <c r="F714" s="50"/>
    </row>
    <row r="715" spans="1:6" ht="15" x14ac:dyDescent="0.2">
      <c r="A715" s="51"/>
      <c r="B715" s="32"/>
      <c r="C715" s="32"/>
      <c r="D715" s="48"/>
      <c r="E715" s="48"/>
      <c r="F715" s="50"/>
    </row>
    <row r="716" spans="1:6" ht="15" x14ac:dyDescent="0.2">
      <c r="A716" s="51"/>
      <c r="B716" s="32"/>
      <c r="C716" s="32"/>
      <c r="D716" s="48"/>
      <c r="E716" s="48"/>
      <c r="F716" s="50"/>
    </row>
    <row r="717" spans="1:6" ht="15" x14ac:dyDescent="0.2">
      <c r="A717" s="51"/>
      <c r="B717" s="32"/>
      <c r="C717" s="32"/>
      <c r="D717" s="48"/>
      <c r="E717" s="48"/>
      <c r="F717" s="50"/>
    </row>
    <row r="718" spans="1:6" ht="15" x14ac:dyDescent="0.2">
      <c r="A718" s="51"/>
      <c r="B718" s="32"/>
      <c r="C718" s="32"/>
      <c r="D718" s="48"/>
      <c r="E718" s="48"/>
      <c r="F718" s="50"/>
    </row>
    <row r="719" spans="1:6" ht="15" x14ac:dyDescent="0.2">
      <c r="A719" s="51"/>
      <c r="B719" s="32"/>
      <c r="C719" s="32"/>
      <c r="D719" s="48"/>
      <c r="E719" s="48"/>
      <c r="F719" s="50"/>
    </row>
    <row r="720" spans="1:6" ht="15" x14ac:dyDescent="0.2">
      <c r="A720" s="51"/>
      <c r="B720" s="32"/>
      <c r="C720" s="32"/>
      <c r="D720" s="48"/>
      <c r="E720" s="48"/>
      <c r="F720" s="50"/>
    </row>
    <row r="721" spans="1:6" ht="15" x14ac:dyDescent="0.2">
      <c r="A721" s="51"/>
      <c r="B721" s="32"/>
      <c r="C721" s="32"/>
      <c r="D721" s="48"/>
      <c r="E721" s="48"/>
      <c r="F721" s="50"/>
    </row>
    <row r="722" spans="1:6" ht="15" x14ac:dyDescent="0.2">
      <c r="A722" s="51"/>
      <c r="B722" s="32"/>
      <c r="C722" s="32"/>
      <c r="D722" s="48"/>
      <c r="E722" s="48"/>
      <c r="F722" s="50"/>
    </row>
    <row r="723" spans="1:6" ht="15" x14ac:dyDescent="0.2">
      <c r="A723" s="51"/>
      <c r="B723" s="32"/>
      <c r="C723" s="32"/>
      <c r="D723" s="48"/>
      <c r="E723" s="48"/>
      <c r="F723" s="50"/>
    </row>
    <row r="724" spans="1:6" ht="15" x14ac:dyDescent="0.2">
      <c r="A724" s="51"/>
      <c r="B724" s="32"/>
      <c r="C724" s="32"/>
      <c r="D724" s="48"/>
      <c r="E724" s="48"/>
      <c r="F724" s="50"/>
    </row>
    <row r="725" spans="1:6" ht="15" x14ac:dyDescent="0.2">
      <c r="A725" s="51"/>
      <c r="B725" s="32"/>
      <c r="C725" s="32"/>
      <c r="D725" s="48"/>
      <c r="E725" s="48"/>
      <c r="F725" s="50"/>
    </row>
    <row r="726" spans="1:6" ht="15" x14ac:dyDescent="0.2">
      <c r="A726" s="51"/>
      <c r="B726" s="32"/>
      <c r="C726" s="32"/>
      <c r="D726" s="48"/>
      <c r="E726" s="48"/>
      <c r="F726" s="50"/>
    </row>
    <row r="727" spans="1:6" ht="15" x14ac:dyDescent="0.2">
      <c r="A727" s="51"/>
      <c r="B727" s="32"/>
      <c r="C727" s="32"/>
      <c r="D727" s="48"/>
      <c r="E727" s="48"/>
      <c r="F727" s="50"/>
    </row>
    <row r="728" spans="1:6" ht="15" x14ac:dyDescent="0.2">
      <c r="A728" s="51"/>
      <c r="B728" s="32"/>
      <c r="C728" s="32"/>
      <c r="D728" s="48"/>
      <c r="E728" s="48"/>
      <c r="F728" s="50"/>
    </row>
    <row r="729" spans="1:6" ht="15" x14ac:dyDescent="0.2">
      <c r="A729" s="51"/>
      <c r="B729" s="32"/>
      <c r="C729" s="32"/>
      <c r="D729" s="48"/>
      <c r="E729" s="48"/>
      <c r="F729" s="50"/>
    </row>
    <row r="730" spans="1:6" ht="15" x14ac:dyDescent="0.2">
      <c r="A730" s="51"/>
      <c r="B730" s="32"/>
      <c r="C730" s="32"/>
      <c r="D730" s="48"/>
      <c r="E730" s="48"/>
      <c r="F730" s="50"/>
    </row>
    <row r="731" spans="1:6" ht="15" x14ac:dyDescent="0.2">
      <c r="A731" s="51"/>
      <c r="B731" s="32"/>
      <c r="C731" s="32"/>
      <c r="D731" s="48"/>
      <c r="E731" s="48"/>
      <c r="F731" s="50"/>
    </row>
    <row r="732" spans="1:6" ht="15" x14ac:dyDescent="0.2">
      <c r="A732" s="51"/>
      <c r="B732" s="32"/>
      <c r="C732" s="32"/>
      <c r="D732" s="48"/>
      <c r="E732" s="48"/>
      <c r="F732" s="50"/>
    </row>
    <row r="733" spans="1:6" ht="15" x14ac:dyDescent="0.2">
      <c r="A733" s="51"/>
      <c r="B733" s="32"/>
      <c r="C733" s="32"/>
      <c r="D733" s="48"/>
      <c r="E733" s="48"/>
      <c r="F733" s="50"/>
    </row>
    <row r="734" spans="1:6" ht="15" x14ac:dyDescent="0.2">
      <c r="A734" s="51"/>
      <c r="B734" s="32"/>
      <c r="C734" s="32"/>
      <c r="D734" s="48"/>
      <c r="E734" s="48"/>
      <c r="F734" s="50"/>
    </row>
    <row r="735" spans="1:6" ht="15" x14ac:dyDescent="0.2">
      <c r="A735" s="51"/>
      <c r="B735" s="32"/>
      <c r="C735" s="32"/>
      <c r="D735" s="48"/>
      <c r="E735" s="48"/>
      <c r="F735" s="50"/>
    </row>
    <row r="736" spans="1:6" ht="15" x14ac:dyDescent="0.2">
      <c r="A736" s="51"/>
      <c r="B736" s="32"/>
      <c r="C736" s="32"/>
      <c r="D736" s="48"/>
      <c r="E736" s="48"/>
      <c r="F736" s="50"/>
    </row>
    <row r="737" spans="1:6" ht="15" x14ac:dyDescent="0.2">
      <c r="A737" s="51"/>
      <c r="B737" s="32"/>
      <c r="C737" s="32"/>
      <c r="D737" s="48"/>
      <c r="E737" s="48"/>
      <c r="F737" s="50"/>
    </row>
    <row r="738" spans="1:6" ht="15" x14ac:dyDescent="0.2">
      <c r="A738" s="51"/>
      <c r="B738" s="32"/>
      <c r="C738" s="32"/>
      <c r="D738" s="48"/>
      <c r="E738" s="48"/>
      <c r="F738" s="50"/>
    </row>
    <row r="739" spans="1:6" ht="15" x14ac:dyDescent="0.2">
      <c r="A739" s="51"/>
      <c r="B739" s="32"/>
      <c r="C739" s="32"/>
      <c r="D739" s="48"/>
      <c r="E739" s="48"/>
      <c r="F739" s="50"/>
    </row>
    <row r="740" spans="1:6" ht="15" x14ac:dyDescent="0.2">
      <c r="A740" s="51"/>
      <c r="B740" s="32"/>
      <c r="C740" s="32"/>
      <c r="D740" s="48"/>
      <c r="E740" s="48"/>
      <c r="F740" s="50"/>
    </row>
    <row r="741" spans="1:6" ht="15" x14ac:dyDescent="0.2">
      <c r="A741" s="51"/>
      <c r="B741" s="32"/>
      <c r="C741" s="32"/>
      <c r="D741" s="48"/>
      <c r="E741" s="48"/>
      <c r="F741" s="50"/>
    </row>
    <row r="742" spans="1:6" ht="15" x14ac:dyDescent="0.2">
      <c r="A742" s="51"/>
      <c r="B742" s="32"/>
      <c r="C742" s="32"/>
      <c r="D742" s="48"/>
      <c r="E742" s="48"/>
      <c r="F742" s="50"/>
    </row>
    <row r="743" spans="1:6" ht="15" x14ac:dyDescent="0.2">
      <c r="A743" s="51"/>
      <c r="B743" s="32"/>
      <c r="C743" s="32"/>
      <c r="D743" s="48"/>
      <c r="E743" s="48"/>
      <c r="F743" s="50"/>
    </row>
    <row r="744" spans="1:6" ht="15" x14ac:dyDescent="0.2">
      <c r="A744" s="51"/>
      <c r="B744" s="32"/>
      <c r="C744" s="32"/>
      <c r="D744" s="48"/>
      <c r="E744" s="48"/>
      <c r="F744" s="50"/>
    </row>
    <row r="745" spans="1:6" ht="15" x14ac:dyDescent="0.2">
      <c r="A745" s="51"/>
      <c r="B745" s="32"/>
      <c r="C745" s="32"/>
      <c r="D745" s="48"/>
      <c r="E745" s="48"/>
      <c r="F745" s="50"/>
    </row>
    <row r="746" spans="1:6" ht="15" x14ac:dyDescent="0.2">
      <c r="A746" s="51"/>
      <c r="B746" s="32"/>
      <c r="C746" s="32"/>
      <c r="D746" s="48"/>
      <c r="E746" s="48"/>
      <c r="F746" s="50"/>
    </row>
    <row r="747" spans="1:6" ht="15" x14ac:dyDescent="0.2">
      <c r="A747" s="51"/>
      <c r="B747" s="32"/>
      <c r="C747" s="32"/>
      <c r="D747" s="48"/>
      <c r="E747" s="48"/>
      <c r="F747" s="50"/>
    </row>
    <row r="748" spans="1:6" ht="15" x14ac:dyDescent="0.2">
      <c r="A748" s="51"/>
      <c r="B748" s="32"/>
      <c r="C748" s="32"/>
      <c r="D748" s="48"/>
      <c r="E748" s="48"/>
      <c r="F748" s="50"/>
    </row>
    <row r="749" spans="1:6" ht="15" x14ac:dyDescent="0.2">
      <c r="A749" s="51"/>
      <c r="B749" s="32"/>
      <c r="C749" s="32"/>
      <c r="D749" s="48"/>
      <c r="E749" s="48"/>
      <c r="F749" s="50"/>
    </row>
    <row r="750" spans="1:6" ht="15" x14ac:dyDescent="0.2">
      <c r="A750" s="51"/>
      <c r="B750" s="32"/>
      <c r="C750" s="32"/>
      <c r="D750" s="48"/>
      <c r="E750" s="48"/>
      <c r="F750" s="50"/>
    </row>
    <row r="751" spans="1:6" ht="15" x14ac:dyDescent="0.2">
      <c r="A751" s="51"/>
      <c r="B751" s="32"/>
      <c r="C751" s="32"/>
      <c r="D751" s="48"/>
      <c r="E751" s="48"/>
      <c r="F751" s="50"/>
    </row>
    <row r="752" spans="1:6" ht="15" x14ac:dyDescent="0.2">
      <c r="A752" s="51"/>
      <c r="B752" s="32"/>
      <c r="C752" s="32"/>
      <c r="D752" s="48"/>
      <c r="E752" s="48"/>
      <c r="F752" s="50"/>
    </row>
    <row r="753" spans="1:6" ht="15" x14ac:dyDescent="0.2">
      <c r="A753" s="51"/>
      <c r="B753" s="32"/>
      <c r="C753" s="32"/>
      <c r="D753" s="48"/>
      <c r="E753" s="48"/>
      <c r="F753" s="50"/>
    </row>
    <row r="754" spans="1:6" ht="15" x14ac:dyDescent="0.2">
      <c r="A754" s="51"/>
      <c r="B754" s="32"/>
      <c r="C754" s="32"/>
      <c r="D754" s="48"/>
      <c r="E754" s="48"/>
      <c r="F754" s="50"/>
    </row>
    <row r="755" spans="1:6" ht="15" x14ac:dyDescent="0.2">
      <c r="A755" s="51"/>
      <c r="B755" s="32"/>
      <c r="C755" s="32"/>
      <c r="D755" s="48"/>
      <c r="E755" s="48"/>
      <c r="F755" s="50"/>
    </row>
    <row r="756" spans="1:6" ht="15" x14ac:dyDescent="0.2">
      <c r="A756" s="51"/>
      <c r="B756" s="32"/>
      <c r="C756" s="32"/>
      <c r="D756" s="48"/>
      <c r="E756" s="48"/>
      <c r="F756" s="50"/>
    </row>
    <row r="757" spans="1:6" ht="15" x14ac:dyDescent="0.2">
      <c r="A757" s="51"/>
      <c r="B757" s="32"/>
      <c r="C757" s="32"/>
      <c r="D757" s="48"/>
      <c r="E757" s="48"/>
      <c r="F757" s="50"/>
    </row>
    <row r="758" spans="1:6" ht="15" x14ac:dyDescent="0.2">
      <c r="A758" s="51"/>
      <c r="B758" s="32"/>
      <c r="C758" s="32"/>
      <c r="D758" s="48"/>
      <c r="E758" s="48"/>
      <c r="F758" s="50"/>
    </row>
    <row r="759" spans="1:6" ht="15" x14ac:dyDescent="0.2">
      <c r="A759" s="51"/>
      <c r="B759" s="32"/>
      <c r="C759" s="32"/>
      <c r="D759" s="48"/>
      <c r="E759" s="48"/>
      <c r="F759" s="50"/>
    </row>
    <row r="760" spans="1:6" ht="15" x14ac:dyDescent="0.2">
      <c r="A760" s="51"/>
      <c r="B760" s="32"/>
      <c r="C760" s="32"/>
      <c r="D760" s="48"/>
      <c r="E760" s="48"/>
      <c r="F760" s="50"/>
    </row>
    <row r="761" spans="1:6" ht="15" x14ac:dyDescent="0.2">
      <c r="A761" s="51"/>
      <c r="B761" s="32"/>
      <c r="C761" s="32"/>
      <c r="D761" s="48"/>
      <c r="E761" s="48"/>
      <c r="F761" s="50"/>
    </row>
    <row r="762" spans="1:6" ht="15" x14ac:dyDescent="0.2">
      <c r="A762" s="51"/>
      <c r="B762" s="32"/>
      <c r="C762" s="32"/>
      <c r="D762" s="48"/>
      <c r="E762" s="48"/>
      <c r="F762" s="50"/>
    </row>
    <row r="763" spans="1:6" ht="15" x14ac:dyDescent="0.2">
      <c r="A763" s="51"/>
      <c r="B763" s="32"/>
      <c r="C763" s="32"/>
      <c r="D763" s="48"/>
      <c r="E763" s="48"/>
      <c r="F763" s="50"/>
    </row>
    <row r="764" spans="1:6" ht="15" x14ac:dyDescent="0.2">
      <c r="A764" s="51"/>
      <c r="B764" s="32"/>
      <c r="C764" s="32"/>
      <c r="D764" s="48"/>
      <c r="E764" s="48"/>
      <c r="F764" s="50"/>
    </row>
    <row r="765" spans="1:6" ht="15" x14ac:dyDescent="0.2">
      <c r="A765" s="51"/>
      <c r="B765" s="32"/>
      <c r="C765" s="32"/>
      <c r="D765" s="48"/>
      <c r="E765" s="48"/>
      <c r="F765" s="50"/>
    </row>
    <row r="766" spans="1:6" ht="15" x14ac:dyDescent="0.2">
      <c r="A766" s="51"/>
      <c r="B766" s="32"/>
      <c r="C766" s="32"/>
      <c r="D766" s="48"/>
      <c r="E766" s="48"/>
      <c r="F766" s="50"/>
    </row>
    <row r="767" spans="1:6" ht="15" x14ac:dyDescent="0.2">
      <c r="A767" s="51"/>
      <c r="B767" s="32"/>
      <c r="C767" s="32"/>
      <c r="D767" s="48"/>
      <c r="E767" s="48"/>
      <c r="F767" s="50"/>
    </row>
    <row r="768" spans="1:6" ht="15" x14ac:dyDescent="0.2">
      <c r="A768" s="51"/>
      <c r="B768" s="32"/>
      <c r="C768" s="32"/>
      <c r="D768" s="48"/>
      <c r="E768" s="48"/>
      <c r="F768" s="50"/>
    </row>
    <row r="769" spans="1:6" ht="15" x14ac:dyDescent="0.2">
      <c r="A769" s="51"/>
      <c r="B769" s="32"/>
      <c r="C769" s="32"/>
      <c r="D769" s="48"/>
      <c r="E769" s="48"/>
      <c r="F769" s="50"/>
    </row>
    <row r="770" spans="1:6" ht="15" x14ac:dyDescent="0.2">
      <c r="A770" s="51"/>
      <c r="B770" s="32"/>
      <c r="C770" s="32"/>
      <c r="D770" s="48"/>
      <c r="E770" s="48"/>
      <c r="F770" s="50"/>
    </row>
    <row r="771" spans="1:6" ht="15" x14ac:dyDescent="0.2">
      <c r="A771" s="51"/>
      <c r="B771" s="32"/>
      <c r="C771" s="32"/>
      <c r="D771" s="48"/>
      <c r="E771" s="48"/>
      <c r="F771" s="50"/>
    </row>
    <row r="772" spans="1:6" ht="15" x14ac:dyDescent="0.2">
      <c r="A772" s="51"/>
      <c r="B772" s="32"/>
      <c r="C772" s="32"/>
      <c r="D772" s="48"/>
      <c r="E772" s="48"/>
      <c r="F772" s="50"/>
    </row>
    <row r="773" spans="1:6" ht="15" x14ac:dyDescent="0.2">
      <c r="A773" s="51"/>
      <c r="B773" s="32"/>
      <c r="C773" s="32"/>
      <c r="D773" s="48"/>
      <c r="E773" s="48"/>
      <c r="F773" s="50"/>
    </row>
    <row r="774" spans="1:6" ht="15" x14ac:dyDescent="0.2">
      <c r="A774" s="51"/>
      <c r="B774" s="32"/>
      <c r="C774" s="32"/>
      <c r="D774" s="48"/>
      <c r="E774" s="48"/>
      <c r="F774" s="50"/>
    </row>
    <row r="775" spans="1:6" ht="15" x14ac:dyDescent="0.2">
      <c r="A775" s="51"/>
      <c r="B775" s="32"/>
      <c r="C775" s="32"/>
      <c r="D775" s="48"/>
      <c r="E775" s="48"/>
      <c r="F775" s="50"/>
    </row>
    <row r="776" spans="1:6" ht="15" x14ac:dyDescent="0.2">
      <c r="A776" s="51"/>
      <c r="B776" s="32"/>
      <c r="C776" s="32"/>
      <c r="D776" s="48"/>
      <c r="E776" s="48"/>
      <c r="F776" s="50"/>
    </row>
    <row r="777" spans="1:6" ht="15" x14ac:dyDescent="0.2">
      <c r="A777" s="51"/>
      <c r="B777" s="32"/>
      <c r="C777" s="32"/>
      <c r="D777" s="48"/>
      <c r="E777" s="48"/>
      <c r="F777" s="50"/>
    </row>
    <row r="778" spans="1:6" ht="15" x14ac:dyDescent="0.2">
      <c r="A778" s="51"/>
      <c r="B778" s="32"/>
      <c r="C778" s="32"/>
      <c r="D778" s="48"/>
      <c r="E778" s="48"/>
      <c r="F778" s="50"/>
    </row>
    <row r="779" spans="1:6" ht="15" x14ac:dyDescent="0.2">
      <c r="A779" s="51"/>
      <c r="B779" s="32"/>
      <c r="C779" s="32"/>
      <c r="D779" s="48"/>
      <c r="E779" s="48"/>
      <c r="F779" s="50"/>
    </row>
    <row r="780" spans="1:6" ht="15" x14ac:dyDescent="0.2">
      <c r="A780" s="51"/>
      <c r="B780" s="32"/>
      <c r="C780" s="32"/>
      <c r="D780" s="48"/>
      <c r="E780" s="48"/>
      <c r="F780" s="50"/>
    </row>
    <row r="781" spans="1:6" ht="15" x14ac:dyDescent="0.2">
      <c r="A781" s="51"/>
      <c r="B781" s="32"/>
      <c r="C781" s="32"/>
      <c r="D781" s="48"/>
      <c r="E781" s="48"/>
      <c r="F781" s="50"/>
    </row>
    <row r="782" spans="1:6" ht="15" x14ac:dyDescent="0.2">
      <c r="A782" s="51"/>
      <c r="B782" s="32"/>
      <c r="C782" s="32"/>
      <c r="D782" s="48"/>
      <c r="E782" s="48"/>
      <c r="F782" s="50"/>
    </row>
    <row r="783" spans="1:6" ht="15" x14ac:dyDescent="0.2">
      <c r="A783" s="51"/>
      <c r="B783" s="32"/>
      <c r="C783" s="32"/>
      <c r="D783" s="48"/>
      <c r="E783" s="48"/>
      <c r="F783" s="50"/>
    </row>
    <row r="784" spans="1:6" ht="15" x14ac:dyDescent="0.2">
      <c r="A784" s="51"/>
      <c r="B784" s="32"/>
      <c r="C784" s="32"/>
      <c r="D784" s="48"/>
      <c r="E784" s="48"/>
      <c r="F784" s="50"/>
    </row>
    <row r="785" spans="1:6" ht="15" x14ac:dyDescent="0.2">
      <c r="A785" s="51"/>
      <c r="B785" s="32"/>
      <c r="C785" s="32"/>
      <c r="D785" s="48"/>
      <c r="E785" s="48"/>
      <c r="F785" s="50"/>
    </row>
    <row r="786" spans="1:6" ht="15" x14ac:dyDescent="0.2">
      <c r="A786" s="51"/>
      <c r="B786" s="32"/>
      <c r="C786" s="32"/>
      <c r="D786" s="48"/>
      <c r="E786" s="48"/>
      <c r="F786" s="50"/>
    </row>
    <row r="787" spans="1:6" ht="15" x14ac:dyDescent="0.2">
      <c r="A787" s="51"/>
      <c r="B787" s="32"/>
      <c r="C787" s="32"/>
      <c r="D787" s="48"/>
      <c r="E787" s="48"/>
      <c r="F787" s="50"/>
    </row>
    <row r="788" spans="1:6" ht="15" x14ac:dyDescent="0.2">
      <c r="A788" s="51"/>
      <c r="B788" s="32"/>
      <c r="C788" s="32"/>
      <c r="D788" s="48"/>
      <c r="E788" s="48"/>
      <c r="F788" s="50"/>
    </row>
    <row r="789" spans="1:6" ht="15" x14ac:dyDescent="0.2">
      <c r="A789" s="51"/>
      <c r="B789" s="32"/>
      <c r="C789" s="32"/>
      <c r="D789" s="48"/>
      <c r="E789" s="48"/>
      <c r="F789" s="50"/>
    </row>
    <row r="790" spans="1:6" ht="15" x14ac:dyDescent="0.2">
      <c r="A790" s="51"/>
      <c r="B790" s="32"/>
      <c r="C790" s="32"/>
      <c r="D790" s="48"/>
      <c r="E790" s="48"/>
      <c r="F790" s="50"/>
    </row>
    <row r="791" spans="1:6" ht="15" x14ac:dyDescent="0.2">
      <c r="A791" s="51"/>
      <c r="B791" s="32"/>
      <c r="C791" s="32"/>
      <c r="D791" s="48"/>
      <c r="E791" s="48"/>
      <c r="F791" s="50"/>
    </row>
    <row r="792" spans="1:6" ht="15" x14ac:dyDescent="0.2">
      <c r="A792" s="51"/>
      <c r="B792" s="32"/>
      <c r="C792" s="32"/>
      <c r="D792" s="48"/>
      <c r="E792" s="48"/>
      <c r="F792" s="50"/>
    </row>
    <row r="793" spans="1:6" ht="15" x14ac:dyDescent="0.2">
      <c r="A793" s="51"/>
      <c r="B793" s="32"/>
      <c r="C793" s="32"/>
      <c r="D793" s="48"/>
      <c r="E793" s="48"/>
      <c r="F793" s="50"/>
    </row>
    <row r="794" spans="1:6" ht="15" x14ac:dyDescent="0.2">
      <c r="A794" s="51"/>
      <c r="B794" s="32"/>
      <c r="C794" s="32"/>
      <c r="D794" s="48"/>
      <c r="E794" s="48"/>
      <c r="F794" s="50"/>
    </row>
    <row r="795" spans="1:6" ht="15" x14ac:dyDescent="0.2">
      <c r="A795" s="51"/>
      <c r="B795" s="32"/>
      <c r="C795" s="32"/>
      <c r="D795" s="48"/>
      <c r="E795" s="48"/>
      <c r="F795" s="50"/>
    </row>
    <row r="796" spans="1:6" ht="15" x14ac:dyDescent="0.2">
      <c r="A796" s="51"/>
      <c r="B796" s="32"/>
      <c r="C796" s="32"/>
      <c r="D796" s="48"/>
      <c r="E796" s="48"/>
      <c r="F796" s="50"/>
    </row>
    <row r="797" spans="1:6" ht="15" x14ac:dyDescent="0.2">
      <c r="A797" s="51"/>
      <c r="B797" s="32"/>
      <c r="C797" s="32"/>
      <c r="D797" s="48"/>
      <c r="E797" s="48"/>
      <c r="F797" s="50"/>
    </row>
    <row r="798" spans="1:6" ht="15" x14ac:dyDescent="0.2">
      <c r="A798" s="51"/>
      <c r="B798" s="32"/>
      <c r="C798" s="32"/>
      <c r="D798" s="48"/>
      <c r="E798" s="48"/>
      <c r="F798" s="50"/>
    </row>
    <row r="799" spans="1:6" ht="15" x14ac:dyDescent="0.2">
      <c r="A799" s="51"/>
      <c r="B799" s="32"/>
      <c r="C799" s="32"/>
      <c r="D799" s="48"/>
      <c r="E799" s="48"/>
      <c r="F799" s="50"/>
    </row>
    <row r="800" spans="1:6" ht="15" x14ac:dyDescent="0.2">
      <c r="A800" s="51"/>
      <c r="B800" s="32"/>
      <c r="C800" s="32"/>
      <c r="D800" s="48"/>
      <c r="E800" s="48"/>
      <c r="F800" s="50"/>
    </row>
    <row r="801" spans="1:6" ht="15" x14ac:dyDescent="0.2">
      <c r="A801" s="51"/>
      <c r="B801" s="32"/>
      <c r="C801" s="32"/>
      <c r="D801" s="48"/>
      <c r="E801" s="48"/>
      <c r="F801" s="50"/>
    </row>
    <row r="802" spans="1:6" ht="15" x14ac:dyDescent="0.2">
      <c r="A802" s="51"/>
      <c r="B802" s="32"/>
      <c r="C802" s="32"/>
      <c r="D802" s="48"/>
      <c r="E802" s="48"/>
      <c r="F802" s="50"/>
    </row>
    <row r="803" spans="1:6" ht="15" x14ac:dyDescent="0.2">
      <c r="A803" s="51"/>
      <c r="B803" s="32"/>
      <c r="C803" s="32"/>
      <c r="D803" s="48"/>
      <c r="E803" s="48"/>
      <c r="F803" s="50"/>
    </row>
    <row r="804" spans="1:6" ht="15" x14ac:dyDescent="0.2">
      <c r="A804" s="51"/>
      <c r="B804" s="32"/>
      <c r="C804" s="32"/>
      <c r="D804" s="48"/>
      <c r="E804" s="48"/>
      <c r="F804" s="50"/>
    </row>
    <row r="805" spans="1:6" ht="15" x14ac:dyDescent="0.2">
      <c r="A805" s="51"/>
      <c r="B805" s="32"/>
      <c r="C805" s="32"/>
      <c r="D805" s="48"/>
      <c r="E805" s="48"/>
      <c r="F805" s="50"/>
    </row>
    <row r="806" spans="1:6" ht="15" x14ac:dyDescent="0.2">
      <c r="A806" s="51"/>
      <c r="B806" s="32"/>
      <c r="C806" s="32"/>
      <c r="D806" s="48"/>
      <c r="E806" s="48"/>
      <c r="F806" s="50"/>
    </row>
    <row r="807" spans="1:6" ht="15" x14ac:dyDescent="0.2">
      <c r="A807" s="51"/>
      <c r="B807" s="32"/>
      <c r="C807" s="32"/>
      <c r="D807" s="48"/>
      <c r="E807" s="48"/>
      <c r="F807" s="50"/>
    </row>
    <row r="808" spans="1:6" ht="15" x14ac:dyDescent="0.2">
      <c r="A808" s="51"/>
      <c r="B808" s="32"/>
      <c r="C808" s="32"/>
      <c r="D808" s="48"/>
      <c r="E808" s="48"/>
      <c r="F808" s="50"/>
    </row>
    <row r="809" spans="1:6" ht="15" x14ac:dyDescent="0.2">
      <c r="A809" s="51"/>
      <c r="B809" s="32"/>
      <c r="C809" s="32"/>
      <c r="D809" s="48"/>
      <c r="E809" s="48"/>
      <c r="F809" s="50"/>
    </row>
    <row r="810" spans="1:6" ht="15" x14ac:dyDescent="0.2">
      <c r="A810" s="51"/>
      <c r="B810" s="32"/>
      <c r="C810" s="32"/>
      <c r="D810" s="48"/>
      <c r="E810" s="48"/>
      <c r="F810" s="50"/>
    </row>
    <row r="811" spans="1:6" ht="15" x14ac:dyDescent="0.2">
      <c r="A811" s="51"/>
      <c r="B811" s="32"/>
      <c r="C811" s="32"/>
      <c r="D811" s="48"/>
      <c r="E811" s="48"/>
      <c r="F811" s="50"/>
    </row>
    <row r="812" spans="1:6" ht="15" x14ac:dyDescent="0.2">
      <c r="A812" s="51"/>
      <c r="B812" s="32"/>
      <c r="C812" s="32"/>
      <c r="D812" s="48"/>
      <c r="E812" s="48"/>
      <c r="F812" s="50"/>
    </row>
    <row r="813" spans="1:6" ht="15" x14ac:dyDescent="0.2">
      <c r="A813" s="51"/>
      <c r="B813" s="32"/>
      <c r="C813" s="32"/>
      <c r="D813" s="48"/>
      <c r="E813" s="48"/>
      <c r="F813" s="50"/>
    </row>
    <row r="814" spans="1:6" ht="15" x14ac:dyDescent="0.2">
      <c r="A814" s="51"/>
      <c r="B814" s="32"/>
      <c r="C814" s="32"/>
      <c r="D814" s="48"/>
      <c r="E814" s="48"/>
      <c r="F814" s="50"/>
    </row>
    <row r="815" spans="1:6" ht="15" x14ac:dyDescent="0.2">
      <c r="A815" s="51"/>
      <c r="B815" s="32"/>
      <c r="C815" s="32"/>
      <c r="D815" s="48"/>
      <c r="E815" s="48"/>
    </row>
    <row r="816" spans="1:6" ht="15" x14ac:dyDescent="0.2">
      <c r="A816" s="51"/>
      <c r="B816" s="32"/>
      <c r="C816" s="32"/>
      <c r="D816" s="48"/>
      <c r="E816" s="48"/>
    </row>
    <row r="817" spans="1:5" ht="15" x14ac:dyDescent="0.2">
      <c r="A817" s="51"/>
      <c r="B817" s="32"/>
      <c r="C817" s="32"/>
      <c r="D817" s="48"/>
      <c r="E817" s="48"/>
    </row>
    <row r="818" spans="1:5" ht="15" x14ac:dyDescent="0.2">
      <c r="A818" s="51"/>
      <c r="B818" s="32"/>
      <c r="C818" s="32"/>
      <c r="D818" s="48"/>
      <c r="E818" s="48"/>
    </row>
    <row r="819" spans="1:5" ht="15" x14ac:dyDescent="0.2">
      <c r="A819" s="51"/>
      <c r="B819" s="32"/>
      <c r="C819" s="32"/>
      <c r="D819" s="48"/>
      <c r="E819" s="48"/>
    </row>
    <row r="820" spans="1:5" ht="15" x14ac:dyDescent="0.2">
      <c r="A820" s="51"/>
      <c r="B820" s="32"/>
      <c r="C820" s="32"/>
      <c r="D820" s="48"/>
      <c r="E820" s="48"/>
    </row>
    <row r="821" spans="1:5" ht="15" x14ac:dyDescent="0.2">
      <c r="A821" s="51"/>
      <c r="B821" s="32"/>
      <c r="C821" s="32"/>
      <c r="D821" s="48"/>
      <c r="E821" s="48"/>
    </row>
    <row r="822" spans="1:5" ht="15" x14ac:dyDescent="0.2">
      <c r="A822" s="51"/>
      <c r="B822" s="32"/>
      <c r="C822" s="32"/>
      <c r="D822" s="48"/>
      <c r="E822" s="48"/>
    </row>
    <row r="823" spans="1:5" ht="15" x14ac:dyDescent="0.2">
      <c r="A823" s="51"/>
      <c r="B823" s="32"/>
      <c r="C823" s="32"/>
      <c r="D823" s="48"/>
      <c r="E823" s="48"/>
    </row>
    <row r="824" spans="1:5" ht="15" x14ac:dyDescent="0.2">
      <c r="A824" s="51"/>
      <c r="B824" s="32"/>
      <c r="C824" s="32"/>
      <c r="D824" s="48"/>
      <c r="E824" s="48"/>
    </row>
    <row r="825" spans="1:5" ht="15" x14ac:dyDescent="0.2">
      <c r="A825" s="51"/>
      <c r="B825" s="32"/>
      <c r="C825" s="32"/>
      <c r="D825" s="48"/>
      <c r="E825" s="48"/>
    </row>
    <row r="826" spans="1:5" ht="15" x14ac:dyDescent="0.2">
      <c r="A826" s="51"/>
      <c r="B826" s="32"/>
      <c r="C826" s="32"/>
      <c r="D826" s="48"/>
      <c r="E826" s="48"/>
    </row>
    <row r="827" spans="1:5" ht="15" x14ac:dyDescent="0.2">
      <c r="A827" s="51"/>
      <c r="B827" s="32"/>
      <c r="C827" s="32"/>
      <c r="D827" s="48"/>
      <c r="E827" s="48"/>
    </row>
    <row r="828" spans="1:5" ht="15" x14ac:dyDescent="0.2">
      <c r="A828" s="51"/>
      <c r="B828" s="32"/>
      <c r="C828" s="32"/>
      <c r="D828" s="48"/>
      <c r="E828" s="48"/>
    </row>
    <row r="829" spans="1:5" ht="15" x14ac:dyDescent="0.2">
      <c r="A829" s="51"/>
      <c r="B829" s="32"/>
      <c r="C829" s="32"/>
      <c r="D829" s="48"/>
      <c r="E829" s="48"/>
    </row>
    <row r="830" spans="1:5" ht="15" x14ac:dyDescent="0.2">
      <c r="A830" s="51"/>
      <c r="B830" s="32"/>
      <c r="C830" s="32"/>
      <c r="D830" s="48"/>
      <c r="E830" s="48"/>
    </row>
    <row r="831" spans="1:5" ht="15" x14ac:dyDescent="0.2">
      <c r="A831" s="51"/>
      <c r="B831" s="32"/>
      <c r="C831" s="32"/>
      <c r="D831" s="48"/>
      <c r="E831" s="48"/>
    </row>
    <row r="832" spans="1:5" ht="15" x14ac:dyDescent="0.2">
      <c r="A832" s="51"/>
      <c r="B832" s="32"/>
      <c r="C832" s="32"/>
      <c r="D832" s="48"/>
      <c r="E832" s="48"/>
    </row>
    <row r="833" spans="1:5" ht="15" x14ac:dyDescent="0.2">
      <c r="A833" s="51"/>
      <c r="B833" s="32"/>
      <c r="C833" s="32"/>
      <c r="D833" s="48"/>
      <c r="E833" s="48"/>
    </row>
    <row r="834" spans="1:5" ht="15" x14ac:dyDescent="0.2">
      <c r="A834" s="51"/>
      <c r="B834" s="32"/>
      <c r="C834" s="32"/>
      <c r="D834" s="48"/>
      <c r="E834" s="48"/>
    </row>
    <row r="835" spans="1:5" ht="15" x14ac:dyDescent="0.2">
      <c r="A835" s="51"/>
      <c r="B835" s="32"/>
      <c r="C835" s="32"/>
      <c r="D835" s="48"/>
      <c r="E835" s="48"/>
    </row>
    <row r="836" spans="1:5" ht="15" x14ac:dyDescent="0.2">
      <c r="A836" s="51"/>
      <c r="B836" s="32"/>
      <c r="C836" s="32"/>
      <c r="D836" s="48"/>
      <c r="E836" s="48"/>
    </row>
    <row r="837" spans="1:5" ht="15" x14ac:dyDescent="0.2">
      <c r="A837" s="51"/>
      <c r="B837" s="32"/>
      <c r="C837" s="32"/>
      <c r="D837" s="48"/>
      <c r="E837" s="48"/>
    </row>
    <row r="838" spans="1:5" ht="15" x14ac:dyDescent="0.2">
      <c r="A838" s="51"/>
      <c r="B838" s="32"/>
      <c r="C838" s="32"/>
      <c r="D838" s="48"/>
      <c r="E838" s="48"/>
    </row>
    <row r="839" spans="1:5" ht="15" x14ac:dyDescent="0.2">
      <c r="A839" s="51"/>
      <c r="B839" s="32"/>
      <c r="C839" s="32"/>
      <c r="D839" s="48"/>
      <c r="E839" s="48"/>
    </row>
    <row r="840" spans="1:5" ht="15" x14ac:dyDescent="0.2">
      <c r="A840" s="51"/>
      <c r="B840" s="32"/>
      <c r="C840" s="32"/>
      <c r="D840" s="48"/>
      <c r="E840" s="48"/>
    </row>
    <row r="841" spans="1:5" ht="15" x14ac:dyDescent="0.2">
      <c r="A841" s="51"/>
      <c r="B841" s="32"/>
      <c r="C841" s="32"/>
      <c r="D841" s="48"/>
      <c r="E841" s="48"/>
    </row>
    <row r="842" spans="1:5" ht="15" x14ac:dyDescent="0.2">
      <c r="A842" s="51"/>
      <c r="B842" s="32"/>
      <c r="C842" s="32"/>
      <c r="D842" s="48"/>
      <c r="E842" s="48"/>
    </row>
    <row r="843" spans="1:5" ht="15" x14ac:dyDescent="0.2">
      <c r="A843" s="51"/>
      <c r="B843" s="32"/>
      <c r="C843" s="32"/>
      <c r="D843" s="48"/>
      <c r="E843" s="48"/>
    </row>
    <row r="844" spans="1:5" ht="15" x14ac:dyDescent="0.2">
      <c r="A844" s="51"/>
      <c r="B844" s="32"/>
      <c r="C844" s="32"/>
      <c r="D844" s="48"/>
      <c r="E844" s="48"/>
    </row>
    <row r="845" spans="1:5" ht="15" x14ac:dyDescent="0.2">
      <c r="A845" s="51"/>
      <c r="B845" s="32"/>
      <c r="C845" s="32"/>
      <c r="D845" s="48"/>
      <c r="E845" s="48"/>
    </row>
    <row r="846" spans="1:5" ht="15" x14ac:dyDescent="0.2">
      <c r="A846" s="51"/>
      <c r="B846" s="32"/>
      <c r="C846" s="32"/>
      <c r="D846" s="48"/>
      <c r="E846" s="48"/>
    </row>
    <row r="847" spans="1:5" ht="15" x14ac:dyDescent="0.2">
      <c r="A847" s="51"/>
      <c r="B847" s="32"/>
      <c r="C847" s="32"/>
      <c r="D847" s="48"/>
      <c r="E847" s="48"/>
    </row>
    <row r="848" spans="1:5" ht="15" x14ac:dyDescent="0.2">
      <c r="A848" s="51"/>
      <c r="B848" s="32"/>
      <c r="C848" s="32"/>
      <c r="D848" s="48"/>
      <c r="E848" s="48"/>
    </row>
    <row r="849" spans="1:5" ht="15" x14ac:dyDescent="0.2">
      <c r="A849" s="51"/>
      <c r="B849" s="32"/>
      <c r="C849" s="32"/>
      <c r="D849" s="48"/>
      <c r="E849" s="48"/>
    </row>
    <row r="850" spans="1:5" ht="15" x14ac:dyDescent="0.2">
      <c r="A850" s="51"/>
      <c r="B850" s="32"/>
      <c r="C850" s="32"/>
      <c r="D850" s="48"/>
      <c r="E850" s="48"/>
    </row>
    <row r="851" spans="1:5" ht="15" x14ac:dyDescent="0.2">
      <c r="A851" s="51"/>
      <c r="B851" s="32"/>
      <c r="C851" s="32"/>
      <c r="D851" s="48"/>
      <c r="E851" s="48"/>
    </row>
    <row r="852" spans="1:5" ht="15" x14ac:dyDescent="0.2">
      <c r="A852" s="51"/>
      <c r="B852" s="32"/>
      <c r="C852" s="32"/>
      <c r="D852" s="48"/>
      <c r="E852" s="48"/>
    </row>
    <row r="853" spans="1:5" ht="15" x14ac:dyDescent="0.2">
      <c r="A853" s="51"/>
      <c r="B853" s="32"/>
      <c r="C853" s="32"/>
      <c r="D853" s="48"/>
      <c r="E853" s="48"/>
    </row>
    <row r="854" spans="1:5" ht="15" x14ac:dyDescent="0.2">
      <c r="A854" s="51"/>
      <c r="B854" s="32"/>
      <c r="C854" s="32"/>
      <c r="D854" s="48"/>
      <c r="E854" s="48"/>
    </row>
    <row r="855" spans="1:5" ht="15" x14ac:dyDescent="0.2">
      <c r="A855" s="51"/>
      <c r="B855" s="32"/>
      <c r="C855" s="32"/>
      <c r="D855" s="48"/>
      <c r="E855" s="48"/>
    </row>
    <row r="856" spans="1:5" ht="15" x14ac:dyDescent="0.2">
      <c r="A856" s="51"/>
      <c r="B856" s="32"/>
      <c r="C856" s="32"/>
      <c r="D856" s="48"/>
      <c r="E856" s="48"/>
    </row>
    <row r="857" spans="1:5" ht="15" x14ac:dyDescent="0.2">
      <c r="A857" s="51"/>
      <c r="B857" s="32"/>
      <c r="C857" s="32"/>
      <c r="D857" s="48"/>
      <c r="E857" s="48"/>
    </row>
    <row r="858" spans="1:5" ht="15" x14ac:dyDescent="0.2">
      <c r="A858" s="51"/>
      <c r="B858" s="32"/>
      <c r="C858" s="32"/>
      <c r="D858" s="48"/>
      <c r="E858" s="48"/>
    </row>
    <row r="859" spans="1:5" ht="15" x14ac:dyDescent="0.2">
      <c r="A859" s="51"/>
      <c r="B859" s="32"/>
      <c r="C859" s="32"/>
      <c r="D859" s="48"/>
      <c r="E859" s="48"/>
    </row>
    <row r="860" spans="1:5" ht="15" x14ac:dyDescent="0.2">
      <c r="A860" s="51"/>
      <c r="B860" s="32"/>
      <c r="C860" s="32"/>
      <c r="D860" s="48"/>
      <c r="E860" s="48"/>
    </row>
    <row r="861" spans="1:5" ht="15" x14ac:dyDescent="0.2">
      <c r="A861" s="51"/>
      <c r="B861" s="32"/>
      <c r="C861" s="32"/>
      <c r="D861" s="48"/>
      <c r="E861" s="48"/>
    </row>
    <row r="862" spans="1:5" ht="15" x14ac:dyDescent="0.2">
      <c r="A862" s="51"/>
      <c r="B862" s="32"/>
      <c r="C862" s="32"/>
      <c r="D862" s="48"/>
      <c r="E862" s="48"/>
    </row>
    <row r="863" spans="1:5" ht="15" x14ac:dyDescent="0.2">
      <c r="A863" s="51"/>
      <c r="B863" s="32"/>
      <c r="C863" s="32"/>
      <c r="D863" s="48"/>
      <c r="E863" s="48"/>
    </row>
    <row r="864" spans="1:5" ht="15" x14ac:dyDescent="0.2">
      <c r="A864" s="51"/>
      <c r="B864" s="32"/>
      <c r="C864" s="32"/>
      <c r="D864" s="48"/>
      <c r="E864" s="48"/>
    </row>
    <row r="865" spans="1:5" ht="15" x14ac:dyDescent="0.2">
      <c r="A865" s="51"/>
      <c r="B865" s="32"/>
      <c r="C865" s="32"/>
      <c r="D865" s="48"/>
      <c r="E865" s="48"/>
    </row>
    <row r="866" spans="1:5" ht="15" x14ac:dyDescent="0.2">
      <c r="A866" s="51"/>
      <c r="B866" s="32"/>
      <c r="C866" s="32"/>
      <c r="D866" s="48"/>
      <c r="E866" s="48"/>
    </row>
    <row r="867" spans="1:5" ht="15" x14ac:dyDescent="0.2">
      <c r="A867" s="51"/>
      <c r="B867" s="32"/>
      <c r="C867" s="32"/>
      <c r="D867" s="48"/>
      <c r="E867" s="48"/>
    </row>
    <row r="868" spans="1:5" ht="15" x14ac:dyDescent="0.2">
      <c r="A868" s="51"/>
      <c r="B868" s="32"/>
      <c r="C868" s="32"/>
      <c r="D868" s="48"/>
      <c r="E868" s="48"/>
    </row>
    <row r="869" spans="1:5" ht="15" x14ac:dyDescent="0.2">
      <c r="A869" s="51"/>
      <c r="B869" s="32"/>
      <c r="C869" s="32"/>
      <c r="D869" s="48"/>
      <c r="E869" s="48"/>
    </row>
    <row r="870" spans="1:5" ht="15" x14ac:dyDescent="0.2">
      <c r="A870" s="51"/>
      <c r="B870" s="32"/>
      <c r="C870" s="32"/>
      <c r="D870" s="48"/>
      <c r="E870" s="48"/>
    </row>
    <row r="871" spans="1:5" ht="15" x14ac:dyDescent="0.2">
      <c r="A871" s="51"/>
      <c r="B871" s="32"/>
      <c r="C871" s="32"/>
      <c r="D871" s="48"/>
      <c r="E871" s="48"/>
    </row>
    <row r="872" spans="1:5" ht="15" x14ac:dyDescent="0.2">
      <c r="A872" s="51"/>
      <c r="B872" s="32"/>
      <c r="C872" s="32"/>
      <c r="D872" s="48"/>
      <c r="E872" s="48"/>
    </row>
    <row r="873" spans="1:5" ht="15" x14ac:dyDescent="0.2">
      <c r="A873" s="51"/>
      <c r="B873" s="32"/>
      <c r="C873" s="32"/>
      <c r="D873" s="48"/>
      <c r="E873" s="48"/>
    </row>
    <row r="874" spans="1:5" ht="15" x14ac:dyDescent="0.2">
      <c r="A874" s="51"/>
      <c r="B874" s="32"/>
      <c r="C874" s="32"/>
      <c r="D874" s="48"/>
      <c r="E874" s="48"/>
    </row>
    <row r="875" spans="1:5" ht="15" x14ac:dyDescent="0.2">
      <c r="A875" s="51"/>
      <c r="B875" s="32"/>
      <c r="C875" s="32"/>
      <c r="D875" s="48"/>
      <c r="E875" s="48"/>
    </row>
    <row r="876" spans="1:5" ht="15" x14ac:dyDescent="0.2">
      <c r="A876" s="51"/>
      <c r="B876" s="32"/>
      <c r="C876" s="32"/>
      <c r="D876" s="48"/>
      <c r="E876" s="48"/>
    </row>
    <row r="877" spans="1:5" ht="15" x14ac:dyDescent="0.2">
      <c r="A877" s="51"/>
      <c r="B877" s="32"/>
      <c r="C877" s="32"/>
      <c r="D877" s="48"/>
      <c r="E877" s="48"/>
    </row>
    <row r="878" spans="1:5" ht="15" x14ac:dyDescent="0.2">
      <c r="A878" s="51"/>
      <c r="B878" s="32"/>
      <c r="C878" s="32"/>
      <c r="D878" s="48"/>
      <c r="E878" s="48"/>
    </row>
    <row r="879" spans="1:5" ht="15" x14ac:dyDescent="0.2">
      <c r="A879" s="51"/>
      <c r="B879" s="32"/>
      <c r="C879" s="32"/>
      <c r="D879" s="48"/>
      <c r="E879" s="48"/>
    </row>
    <row r="880" spans="1:5" ht="15" x14ac:dyDescent="0.2">
      <c r="A880" s="51"/>
      <c r="B880" s="32"/>
      <c r="C880" s="32"/>
      <c r="D880" s="48"/>
      <c r="E880" s="48"/>
    </row>
    <row r="881" spans="1:5" ht="15" x14ac:dyDescent="0.2">
      <c r="A881" s="51"/>
      <c r="B881" s="32"/>
      <c r="C881" s="32"/>
      <c r="D881" s="48"/>
      <c r="E881" s="48"/>
    </row>
    <row r="882" spans="1:5" ht="15" x14ac:dyDescent="0.2">
      <c r="A882" s="51"/>
      <c r="B882" s="32"/>
      <c r="C882" s="32"/>
      <c r="D882" s="48"/>
      <c r="E882" s="48"/>
    </row>
    <row r="883" spans="1:5" ht="15" x14ac:dyDescent="0.2">
      <c r="A883" s="51"/>
      <c r="B883" s="32"/>
      <c r="C883" s="32"/>
      <c r="D883" s="48"/>
      <c r="E883" s="48"/>
    </row>
    <row r="884" spans="1:5" ht="15" x14ac:dyDescent="0.2">
      <c r="A884" s="51"/>
      <c r="B884" s="32"/>
      <c r="C884" s="32"/>
      <c r="D884" s="48"/>
      <c r="E884" s="48"/>
    </row>
    <row r="885" spans="1:5" ht="15" x14ac:dyDescent="0.2">
      <c r="A885" s="51"/>
      <c r="B885" s="32"/>
      <c r="C885" s="32"/>
      <c r="D885" s="48"/>
      <c r="E885" s="48"/>
    </row>
    <row r="886" spans="1:5" ht="15" x14ac:dyDescent="0.2">
      <c r="A886" s="51"/>
      <c r="B886" s="32"/>
      <c r="C886" s="32"/>
      <c r="D886" s="48"/>
      <c r="E886" s="48"/>
    </row>
    <row r="887" spans="1:5" ht="15" x14ac:dyDescent="0.2">
      <c r="A887" s="51"/>
      <c r="B887" s="32"/>
      <c r="C887" s="32"/>
      <c r="D887" s="48"/>
      <c r="E887" s="48"/>
    </row>
    <row r="888" spans="1:5" ht="15" x14ac:dyDescent="0.2">
      <c r="A888" s="51"/>
      <c r="B888" s="32"/>
      <c r="C888" s="32"/>
      <c r="D888" s="48"/>
      <c r="E888" s="48"/>
    </row>
    <row r="889" spans="1:5" ht="15" x14ac:dyDescent="0.2">
      <c r="A889" s="51"/>
      <c r="B889" s="32"/>
      <c r="C889" s="32"/>
      <c r="D889" s="48"/>
      <c r="E889" s="48"/>
    </row>
    <row r="890" spans="1:5" ht="15" x14ac:dyDescent="0.2">
      <c r="A890" s="51"/>
      <c r="B890" s="32"/>
      <c r="C890" s="32"/>
      <c r="D890" s="48"/>
      <c r="E890" s="48"/>
    </row>
    <row r="891" spans="1:5" ht="15" x14ac:dyDescent="0.2">
      <c r="A891" s="51"/>
      <c r="B891" s="32"/>
      <c r="C891" s="32"/>
      <c r="D891" s="48"/>
      <c r="E891" s="48"/>
    </row>
    <row r="892" spans="1:5" ht="15" x14ac:dyDescent="0.2">
      <c r="A892" s="51"/>
      <c r="B892" s="32"/>
      <c r="C892" s="32"/>
      <c r="D892" s="48"/>
      <c r="E892" s="48"/>
    </row>
    <row r="893" spans="1:5" ht="15" x14ac:dyDescent="0.2">
      <c r="A893" s="51"/>
      <c r="B893" s="32"/>
      <c r="C893" s="32"/>
      <c r="D893" s="48"/>
      <c r="E893" s="48"/>
    </row>
    <row r="894" spans="1:5" ht="15" x14ac:dyDescent="0.2">
      <c r="A894" s="51"/>
      <c r="B894" s="32"/>
      <c r="C894" s="32"/>
      <c r="D894" s="48"/>
      <c r="E894" s="48"/>
    </row>
    <row r="895" spans="1:5" ht="15" x14ac:dyDescent="0.2">
      <c r="A895" s="51"/>
      <c r="B895" s="32"/>
      <c r="C895" s="32"/>
      <c r="D895" s="48"/>
      <c r="E895" s="48"/>
    </row>
    <row r="896" spans="1:5" ht="15" x14ac:dyDescent="0.2">
      <c r="A896" s="51"/>
      <c r="B896" s="32"/>
      <c r="C896" s="32"/>
      <c r="D896" s="48"/>
      <c r="E896" s="48"/>
    </row>
    <row r="897" spans="1:5" ht="15" x14ac:dyDescent="0.2">
      <c r="A897" s="51"/>
      <c r="B897" s="32"/>
      <c r="C897" s="32"/>
      <c r="D897" s="48"/>
      <c r="E897" s="48"/>
    </row>
    <row r="898" spans="1:5" ht="15" x14ac:dyDescent="0.2">
      <c r="A898" s="51"/>
      <c r="B898" s="32"/>
      <c r="C898" s="32"/>
      <c r="D898" s="48"/>
      <c r="E898" s="48"/>
    </row>
    <row r="899" spans="1:5" ht="15" x14ac:dyDescent="0.2">
      <c r="A899" s="51"/>
      <c r="B899" s="32"/>
      <c r="C899" s="32"/>
      <c r="D899" s="48"/>
      <c r="E899" s="48"/>
    </row>
    <row r="900" spans="1:5" ht="15" x14ac:dyDescent="0.2">
      <c r="A900" s="51"/>
      <c r="B900" s="32"/>
      <c r="C900" s="32"/>
      <c r="D900" s="48"/>
      <c r="E900" s="48"/>
    </row>
    <row r="901" spans="1:5" ht="15" x14ac:dyDescent="0.2">
      <c r="A901" s="51"/>
      <c r="B901" s="32"/>
      <c r="C901" s="32"/>
      <c r="D901" s="48"/>
      <c r="E901" s="48"/>
    </row>
    <row r="902" spans="1:5" ht="15" x14ac:dyDescent="0.2">
      <c r="A902" s="51"/>
      <c r="B902" s="32"/>
      <c r="C902" s="32"/>
      <c r="D902" s="48"/>
      <c r="E902" s="48"/>
    </row>
    <row r="903" spans="1:5" ht="15" x14ac:dyDescent="0.2">
      <c r="A903" s="51"/>
      <c r="B903" s="32"/>
      <c r="C903" s="32"/>
      <c r="D903" s="48"/>
      <c r="E903" s="48"/>
    </row>
    <row r="904" spans="1:5" ht="15" x14ac:dyDescent="0.2">
      <c r="A904" s="51"/>
      <c r="B904" s="32"/>
      <c r="C904" s="32"/>
      <c r="D904" s="48"/>
      <c r="E904" s="48"/>
    </row>
    <row r="905" spans="1:5" ht="15" x14ac:dyDescent="0.2">
      <c r="A905" s="51"/>
      <c r="B905" s="32"/>
      <c r="C905" s="32"/>
      <c r="D905" s="48"/>
      <c r="E905" s="48"/>
    </row>
    <row r="906" spans="1:5" ht="15" x14ac:dyDescent="0.2">
      <c r="A906" s="51"/>
      <c r="B906" s="32"/>
      <c r="C906" s="32"/>
      <c r="D906" s="48"/>
      <c r="E906" s="48"/>
    </row>
    <row r="907" spans="1:5" ht="15" x14ac:dyDescent="0.2">
      <c r="A907" s="51"/>
      <c r="B907" s="32"/>
      <c r="C907" s="32"/>
      <c r="D907" s="48"/>
      <c r="E907" s="48"/>
    </row>
    <row r="908" spans="1:5" ht="15" x14ac:dyDescent="0.2">
      <c r="A908" s="51"/>
      <c r="B908" s="32"/>
      <c r="C908" s="32"/>
      <c r="D908" s="48"/>
      <c r="E908" s="48"/>
    </row>
    <row r="909" spans="1:5" ht="15" x14ac:dyDescent="0.2">
      <c r="A909" s="51"/>
      <c r="B909" s="32"/>
      <c r="C909" s="32"/>
      <c r="D909" s="48"/>
      <c r="E909" s="48"/>
    </row>
    <row r="910" spans="1:5" ht="15" x14ac:dyDescent="0.2">
      <c r="A910" s="51"/>
      <c r="B910" s="32"/>
      <c r="C910" s="32"/>
      <c r="D910" s="48"/>
      <c r="E910" s="48"/>
    </row>
    <row r="911" spans="1:5" ht="15" x14ac:dyDescent="0.2">
      <c r="A911" s="51"/>
      <c r="B911" s="32"/>
      <c r="C911" s="32"/>
      <c r="D911" s="48"/>
      <c r="E911" s="48"/>
    </row>
    <row r="912" spans="1:5" ht="15" x14ac:dyDescent="0.2">
      <c r="A912" s="51"/>
      <c r="B912" s="32"/>
      <c r="C912" s="32"/>
      <c r="D912" s="48"/>
      <c r="E912" s="48"/>
    </row>
    <row r="913" spans="1:5" ht="15" x14ac:dyDescent="0.2">
      <c r="A913" s="51"/>
      <c r="B913" s="32"/>
      <c r="C913" s="32"/>
      <c r="D913" s="48"/>
      <c r="E913" s="48"/>
    </row>
    <row r="914" spans="1:5" ht="15" x14ac:dyDescent="0.2">
      <c r="A914" s="51"/>
      <c r="B914" s="32"/>
      <c r="C914" s="32"/>
      <c r="D914" s="48"/>
      <c r="E914" s="48"/>
    </row>
    <row r="915" spans="1:5" ht="15" x14ac:dyDescent="0.2">
      <c r="A915" s="51"/>
      <c r="B915" s="32"/>
      <c r="C915" s="32"/>
      <c r="D915" s="48"/>
      <c r="E915" s="48"/>
    </row>
    <row r="916" spans="1:5" ht="15" x14ac:dyDescent="0.2">
      <c r="A916" s="51"/>
      <c r="B916" s="32"/>
      <c r="C916" s="32"/>
      <c r="D916" s="48"/>
      <c r="E916" s="48"/>
    </row>
    <row r="917" spans="1:5" ht="15" x14ac:dyDescent="0.2">
      <c r="A917" s="51"/>
      <c r="B917" s="32"/>
      <c r="C917" s="32"/>
      <c r="D917" s="48"/>
      <c r="E917" s="48"/>
    </row>
    <row r="918" spans="1:5" ht="15" x14ac:dyDescent="0.2">
      <c r="A918" s="51"/>
      <c r="B918" s="32"/>
      <c r="C918" s="32"/>
      <c r="D918" s="48"/>
      <c r="E918" s="48"/>
    </row>
    <row r="919" spans="1:5" ht="15" x14ac:dyDescent="0.2">
      <c r="A919" s="51"/>
      <c r="B919" s="32"/>
      <c r="C919" s="32"/>
      <c r="D919" s="48"/>
      <c r="E919" s="48"/>
    </row>
    <row r="920" spans="1:5" ht="15" x14ac:dyDescent="0.2">
      <c r="A920" s="51"/>
      <c r="B920" s="32"/>
      <c r="C920" s="32"/>
      <c r="D920" s="48"/>
      <c r="E920" s="48"/>
    </row>
    <row r="921" spans="1:5" ht="15" x14ac:dyDescent="0.2">
      <c r="A921" s="51"/>
      <c r="B921" s="32"/>
      <c r="C921" s="32"/>
      <c r="D921" s="48"/>
      <c r="E921" s="48"/>
    </row>
    <row r="922" spans="1:5" ht="15" x14ac:dyDescent="0.2">
      <c r="A922" s="51"/>
      <c r="B922" s="32"/>
      <c r="C922" s="32"/>
      <c r="D922" s="48"/>
      <c r="E922" s="48"/>
    </row>
    <row r="923" spans="1:5" ht="15" x14ac:dyDescent="0.2">
      <c r="A923" s="51"/>
      <c r="B923" s="32"/>
      <c r="C923" s="32"/>
      <c r="D923" s="48"/>
      <c r="E923" s="48"/>
    </row>
    <row r="924" spans="1:5" ht="15" x14ac:dyDescent="0.2">
      <c r="A924" s="51"/>
      <c r="B924" s="32"/>
      <c r="C924" s="32"/>
      <c r="D924" s="48"/>
      <c r="E924" s="48"/>
    </row>
    <row r="925" spans="1:5" ht="15" x14ac:dyDescent="0.2">
      <c r="A925" s="51"/>
      <c r="B925" s="32"/>
      <c r="C925" s="32"/>
      <c r="D925" s="48"/>
      <c r="E925" s="48"/>
    </row>
    <row r="926" spans="1:5" ht="15" x14ac:dyDescent="0.2">
      <c r="A926" s="51"/>
      <c r="B926" s="32"/>
      <c r="C926" s="32"/>
      <c r="D926" s="48"/>
      <c r="E926" s="48"/>
    </row>
    <row r="927" spans="1:5" ht="15" x14ac:dyDescent="0.2">
      <c r="A927" s="51"/>
      <c r="B927" s="32"/>
      <c r="C927" s="32"/>
      <c r="D927" s="48"/>
      <c r="E927" s="48"/>
    </row>
    <row r="928" spans="1:5" ht="15" x14ac:dyDescent="0.2">
      <c r="A928" s="51"/>
      <c r="B928" s="32"/>
      <c r="C928" s="32"/>
      <c r="D928" s="48"/>
      <c r="E928" s="48"/>
    </row>
    <row r="929" spans="1:5" ht="15" x14ac:dyDescent="0.2">
      <c r="A929" s="51"/>
      <c r="B929" s="32"/>
      <c r="C929" s="32"/>
      <c r="D929" s="48"/>
      <c r="E929" s="48"/>
    </row>
    <row r="930" spans="1:5" ht="15" x14ac:dyDescent="0.2">
      <c r="A930" s="51"/>
      <c r="B930" s="32"/>
      <c r="C930" s="32"/>
      <c r="D930" s="48"/>
      <c r="E930" s="48"/>
    </row>
    <row r="931" spans="1:5" ht="15" x14ac:dyDescent="0.2">
      <c r="A931" s="51"/>
      <c r="B931" s="32"/>
      <c r="C931" s="32"/>
      <c r="D931" s="48"/>
      <c r="E931" s="48"/>
    </row>
    <row r="932" spans="1:5" ht="15" x14ac:dyDescent="0.2">
      <c r="A932" s="51"/>
      <c r="B932" s="32"/>
      <c r="C932" s="32"/>
      <c r="D932" s="48"/>
      <c r="E932" s="48"/>
    </row>
    <row r="933" spans="1:5" ht="15" x14ac:dyDescent="0.2">
      <c r="A933" s="51"/>
      <c r="B933" s="32"/>
      <c r="C933" s="32"/>
      <c r="D933" s="48"/>
      <c r="E933" s="48"/>
    </row>
    <row r="934" spans="1:5" ht="15" x14ac:dyDescent="0.2">
      <c r="A934" s="51"/>
      <c r="B934" s="32"/>
      <c r="C934" s="32"/>
      <c r="D934" s="48"/>
      <c r="E934" s="48"/>
    </row>
    <row r="935" spans="1:5" ht="15" x14ac:dyDescent="0.2">
      <c r="A935" s="51"/>
      <c r="B935" s="32"/>
      <c r="C935" s="32"/>
      <c r="D935" s="48"/>
      <c r="E935" s="48"/>
    </row>
    <row r="936" spans="1:5" ht="15" x14ac:dyDescent="0.2">
      <c r="A936" s="51"/>
      <c r="B936" s="32"/>
      <c r="C936" s="32"/>
      <c r="D936" s="48"/>
      <c r="E936" s="48"/>
    </row>
    <row r="937" spans="1:5" ht="15" x14ac:dyDescent="0.2">
      <c r="A937" s="51"/>
      <c r="B937" s="32"/>
      <c r="C937" s="32"/>
      <c r="D937" s="48"/>
      <c r="E937" s="48"/>
    </row>
    <row r="938" spans="1:5" ht="15" x14ac:dyDescent="0.2">
      <c r="A938" s="51"/>
      <c r="B938" s="32"/>
      <c r="C938" s="32"/>
      <c r="D938" s="48"/>
      <c r="E938" s="48"/>
    </row>
    <row r="939" spans="1:5" ht="15" x14ac:dyDescent="0.2">
      <c r="A939" s="51"/>
      <c r="B939" s="32"/>
      <c r="C939" s="32"/>
      <c r="D939" s="48"/>
      <c r="E939" s="48"/>
    </row>
    <row r="940" spans="1:5" ht="15" x14ac:dyDescent="0.2">
      <c r="A940" s="51"/>
      <c r="B940" s="32"/>
      <c r="C940" s="32"/>
      <c r="D940" s="48"/>
      <c r="E940" s="48"/>
    </row>
    <row r="941" spans="1:5" ht="15" x14ac:dyDescent="0.2">
      <c r="A941" s="51"/>
      <c r="B941" s="32"/>
      <c r="C941" s="32"/>
      <c r="D941" s="48"/>
      <c r="E941" s="48"/>
    </row>
    <row r="942" spans="1:5" ht="15" x14ac:dyDescent="0.2">
      <c r="A942" s="51"/>
      <c r="B942" s="32"/>
      <c r="C942" s="32"/>
      <c r="D942" s="48"/>
      <c r="E942" s="48"/>
    </row>
    <row r="943" spans="1:5" ht="15" x14ac:dyDescent="0.2">
      <c r="A943" s="51"/>
      <c r="B943" s="32"/>
      <c r="C943" s="32"/>
      <c r="D943" s="48"/>
      <c r="E943" s="48"/>
    </row>
    <row r="944" spans="1:5" ht="15" x14ac:dyDescent="0.2">
      <c r="A944" s="51"/>
      <c r="B944" s="32"/>
      <c r="C944" s="32"/>
      <c r="D944" s="48"/>
      <c r="E944" s="48"/>
    </row>
    <row r="945" spans="1:5" ht="15" x14ac:dyDescent="0.2">
      <c r="A945" s="51"/>
      <c r="B945" s="32"/>
      <c r="C945" s="32"/>
      <c r="D945" s="48"/>
      <c r="E945" s="48"/>
    </row>
    <row r="946" spans="1:5" ht="15" x14ac:dyDescent="0.2">
      <c r="A946" s="51"/>
      <c r="B946" s="32"/>
      <c r="C946" s="32"/>
      <c r="D946" s="48"/>
      <c r="E946" s="48"/>
    </row>
    <row r="947" spans="1:5" ht="15" x14ac:dyDescent="0.2">
      <c r="A947" s="51"/>
      <c r="B947" s="32"/>
      <c r="C947" s="32"/>
      <c r="D947" s="48"/>
      <c r="E947" s="48"/>
    </row>
    <row r="948" spans="1:5" ht="15" x14ac:dyDescent="0.2">
      <c r="A948" s="51"/>
      <c r="B948" s="32"/>
      <c r="C948" s="32"/>
      <c r="D948" s="48"/>
      <c r="E948" s="48"/>
    </row>
    <row r="949" spans="1:5" ht="15" x14ac:dyDescent="0.2">
      <c r="A949" s="51"/>
      <c r="B949" s="32"/>
      <c r="C949" s="32"/>
      <c r="D949" s="48"/>
      <c r="E949" s="48"/>
    </row>
    <row r="950" spans="1:5" ht="15" x14ac:dyDescent="0.2">
      <c r="A950" s="51"/>
      <c r="B950" s="32"/>
      <c r="C950" s="32"/>
      <c r="D950" s="48"/>
      <c r="E950" s="48"/>
    </row>
    <row r="951" spans="1:5" ht="15" x14ac:dyDescent="0.2">
      <c r="A951" s="51"/>
      <c r="B951" s="32"/>
      <c r="C951" s="32"/>
      <c r="D951" s="48"/>
      <c r="E951" s="48"/>
    </row>
    <row r="952" spans="1:5" ht="15" x14ac:dyDescent="0.2">
      <c r="A952" s="51"/>
      <c r="B952" s="32"/>
      <c r="C952" s="32"/>
      <c r="D952" s="48"/>
      <c r="E952" s="48"/>
    </row>
    <row r="953" spans="1:5" ht="15" x14ac:dyDescent="0.2">
      <c r="A953" s="51"/>
      <c r="B953" s="32"/>
      <c r="C953" s="32"/>
      <c r="D953" s="48"/>
      <c r="E953" s="48"/>
    </row>
    <row r="954" spans="1:5" ht="15" x14ac:dyDescent="0.2">
      <c r="A954" s="51"/>
      <c r="B954" s="32"/>
      <c r="C954" s="32"/>
      <c r="D954" s="48"/>
      <c r="E954" s="48"/>
    </row>
    <row r="955" spans="1:5" ht="15" x14ac:dyDescent="0.2">
      <c r="A955" s="51"/>
      <c r="B955" s="32"/>
      <c r="C955" s="32"/>
      <c r="D955" s="48"/>
      <c r="E955" s="48"/>
    </row>
    <row r="956" spans="1:5" ht="15" x14ac:dyDescent="0.2">
      <c r="A956" s="51"/>
      <c r="B956" s="32"/>
      <c r="C956" s="32"/>
      <c r="D956" s="48"/>
      <c r="E956" s="48"/>
    </row>
    <row r="957" spans="1:5" ht="15" x14ac:dyDescent="0.2">
      <c r="A957" s="51"/>
      <c r="B957" s="32"/>
      <c r="C957" s="32"/>
      <c r="D957" s="48"/>
      <c r="E957" s="48"/>
    </row>
    <row r="958" spans="1:5" ht="15" x14ac:dyDescent="0.2">
      <c r="A958" s="51"/>
      <c r="B958" s="32"/>
      <c r="C958" s="32"/>
      <c r="D958" s="48"/>
      <c r="E958" s="48"/>
    </row>
    <row r="959" spans="1:5" ht="15" x14ac:dyDescent="0.2">
      <c r="A959" s="51"/>
      <c r="B959" s="32"/>
      <c r="C959" s="32"/>
      <c r="D959" s="48"/>
      <c r="E959" s="48"/>
    </row>
    <row r="960" spans="1:5" ht="15" x14ac:dyDescent="0.2">
      <c r="A960" s="51"/>
      <c r="B960" s="32"/>
      <c r="C960" s="32"/>
      <c r="D960" s="48"/>
      <c r="E960" s="48"/>
    </row>
    <row r="961" spans="1:5" ht="15" x14ac:dyDescent="0.2">
      <c r="A961" s="51"/>
      <c r="B961" s="32"/>
      <c r="C961" s="32"/>
      <c r="D961" s="48"/>
      <c r="E961" s="48"/>
    </row>
    <row r="962" spans="1:5" ht="15" x14ac:dyDescent="0.2">
      <c r="A962" s="51"/>
      <c r="B962" s="32"/>
      <c r="C962" s="32"/>
      <c r="D962" s="48"/>
      <c r="E962" s="48"/>
    </row>
    <row r="963" spans="1:5" ht="15" x14ac:dyDescent="0.2">
      <c r="A963" s="51"/>
      <c r="B963" s="32"/>
      <c r="C963" s="32"/>
      <c r="D963" s="48"/>
      <c r="E963" s="48"/>
    </row>
    <row r="964" spans="1:5" ht="15" x14ac:dyDescent="0.2">
      <c r="A964" s="51"/>
      <c r="B964" s="32"/>
      <c r="C964" s="32"/>
      <c r="D964" s="48"/>
      <c r="E964" s="48"/>
    </row>
    <row r="965" spans="1:5" ht="15" x14ac:dyDescent="0.2">
      <c r="A965" s="51"/>
      <c r="B965" s="32"/>
      <c r="C965" s="32"/>
      <c r="D965" s="48"/>
      <c r="E965" s="48"/>
    </row>
    <row r="966" spans="1:5" ht="15" x14ac:dyDescent="0.2">
      <c r="A966" s="51"/>
      <c r="B966" s="32"/>
      <c r="C966" s="32"/>
      <c r="D966" s="48"/>
      <c r="E966" s="48"/>
    </row>
    <row r="967" spans="1:5" ht="15" x14ac:dyDescent="0.2">
      <c r="A967" s="51"/>
      <c r="B967" s="32"/>
      <c r="C967" s="32"/>
      <c r="D967" s="48"/>
      <c r="E967" s="48"/>
    </row>
    <row r="968" spans="1:5" ht="15" x14ac:dyDescent="0.2">
      <c r="A968" s="51"/>
      <c r="B968" s="32"/>
      <c r="C968" s="32"/>
      <c r="D968" s="48"/>
      <c r="E968" s="48"/>
    </row>
    <row r="969" spans="1:5" ht="15" x14ac:dyDescent="0.2">
      <c r="A969" s="51"/>
      <c r="B969" s="32"/>
      <c r="C969" s="32"/>
      <c r="D969" s="48"/>
      <c r="E969" s="48"/>
    </row>
    <row r="970" spans="1:5" ht="15" x14ac:dyDescent="0.2">
      <c r="A970" s="51"/>
      <c r="B970" s="32"/>
      <c r="C970" s="32"/>
      <c r="D970" s="48"/>
      <c r="E970" s="48"/>
    </row>
    <row r="971" spans="1:5" ht="15" x14ac:dyDescent="0.2">
      <c r="A971" s="51"/>
      <c r="B971" s="32"/>
      <c r="C971" s="32"/>
      <c r="D971" s="48"/>
      <c r="E971" s="48"/>
    </row>
    <row r="972" spans="1:5" ht="15" x14ac:dyDescent="0.2">
      <c r="A972" s="51"/>
      <c r="B972" s="32"/>
      <c r="C972" s="32"/>
      <c r="D972" s="48"/>
      <c r="E972" s="48"/>
    </row>
    <row r="973" spans="1:5" ht="15" x14ac:dyDescent="0.2">
      <c r="A973" s="51"/>
      <c r="B973" s="32"/>
      <c r="C973" s="32"/>
      <c r="D973" s="48"/>
      <c r="E973" s="48"/>
    </row>
    <row r="974" spans="1:5" ht="15" x14ac:dyDescent="0.2">
      <c r="A974" s="51"/>
      <c r="B974" s="32"/>
      <c r="C974" s="32"/>
      <c r="D974" s="48"/>
      <c r="E974" s="48"/>
    </row>
    <row r="975" spans="1:5" ht="15" x14ac:dyDescent="0.2">
      <c r="A975" s="51"/>
      <c r="B975" s="32"/>
      <c r="C975" s="32"/>
      <c r="D975" s="48"/>
      <c r="E975" s="48"/>
    </row>
    <row r="976" spans="1:5" ht="15" x14ac:dyDescent="0.2">
      <c r="A976" s="51"/>
      <c r="B976" s="32"/>
      <c r="C976" s="32"/>
      <c r="D976" s="48"/>
      <c r="E976" s="48"/>
    </row>
    <row r="977" spans="1:5" ht="15" x14ac:dyDescent="0.2">
      <c r="A977" s="51"/>
      <c r="B977" s="32"/>
      <c r="C977" s="32"/>
      <c r="D977" s="48"/>
      <c r="E977" s="48"/>
    </row>
    <row r="978" spans="1:5" ht="15" x14ac:dyDescent="0.2">
      <c r="A978" s="51"/>
      <c r="B978" s="32"/>
      <c r="C978" s="32"/>
      <c r="D978" s="48"/>
      <c r="E978" s="48"/>
    </row>
    <row r="979" spans="1:5" ht="15" x14ac:dyDescent="0.2">
      <c r="A979" s="51"/>
      <c r="B979" s="32"/>
      <c r="C979" s="32"/>
      <c r="D979" s="48"/>
      <c r="E979" s="48"/>
    </row>
    <row r="980" spans="1:5" ht="15" x14ac:dyDescent="0.2">
      <c r="A980" s="51"/>
      <c r="B980" s="32"/>
      <c r="C980" s="32"/>
      <c r="D980" s="48"/>
      <c r="E980" s="48"/>
    </row>
    <row r="981" spans="1:5" ht="15" x14ac:dyDescent="0.2">
      <c r="A981" s="51"/>
      <c r="B981" s="32"/>
      <c r="C981" s="32"/>
      <c r="D981" s="48"/>
      <c r="E981" s="48"/>
    </row>
    <row r="982" spans="1:5" ht="15" x14ac:dyDescent="0.2">
      <c r="A982" s="51"/>
      <c r="B982" s="32"/>
      <c r="C982" s="32"/>
      <c r="D982" s="48"/>
      <c r="E982" s="48"/>
    </row>
    <row r="983" spans="1:5" ht="15" x14ac:dyDescent="0.2">
      <c r="A983" s="51"/>
      <c r="B983" s="32"/>
      <c r="C983" s="32"/>
      <c r="D983" s="48"/>
      <c r="E983" s="48"/>
    </row>
    <row r="984" spans="1:5" ht="15" x14ac:dyDescent="0.2">
      <c r="A984" s="51"/>
      <c r="B984" s="32"/>
      <c r="C984" s="32"/>
      <c r="D984" s="48"/>
      <c r="E984" s="48"/>
    </row>
    <row r="985" spans="1:5" ht="15" x14ac:dyDescent="0.2">
      <c r="A985" s="51"/>
      <c r="B985" s="32"/>
      <c r="C985" s="32"/>
      <c r="D985" s="48"/>
      <c r="E985" s="48"/>
    </row>
    <row r="986" spans="1:5" ht="15" x14ac:dyDescent="0.2">
      <c r="A986" s="51"/>
      <c r="B986" s="32"/>
      <c r="C986" s="32"/>
      <c r="D986" s="48"/>
      <c r="E986" s="48"/>
    </row>
    <row r="987" spans="1:5" ht="15" x14ac:dyDescent="0.2">
      <c r="A987" s="51"/>
      <c r="B987" s="32"/>
      <c r="C987" s="32"/>
      <c r="D987" s="48"/>
      <c r="E987" s="48"/>
    </row>
    <row r="988" spans="1:5" ht="15" x14ac:dyDescent="0.2">
      <c r="A988" s="51"/>
      <c r="B988" s="32"/>
      <c r="C988" s="32"/>
      <c r="D988" s="48"/>
      <c r="E988" s="48"/>
    </row>
    <row r="989" spans="1:5" ht="15" x14ac:dyDescent="0.2">
      <c r="A989" s="51"/>
      <c r="B989" s="32"/>
      <c r="C989" s="32"/>
      <c r="D989" s="48"/>
      <c r="E989" s="48"/>
    </row>
    <row r="990" spans="1:5" ht="15" x14ac:dyDescent="0.2">
      <c r="A990" s="51"/>
      <c r="B990" s="32"/>
      <c r="C990" s="32"/>
      <c r="D990" s="48"/>
      <c r="E990" s="48"/>
    </row>
    <row r="991" spans="1:5" ht="15" x14ac:dyDescent="0.2">
      <c r="A991" s="51"/>
      <c r="B991" s="32"/>
      <c r="C991" s="32"/>
      <c r="D991" s="48"/>
      <c r="E991" s="48"/>
    </row>
    <row r="992" spans="1:5" ht="15" x14ac:dyDescent="0.2">
      <c r="A992" s="51"/>
      <c r="B992" s="32"/>
      <c r="C992" s="32"/>
      <c r="D992" s="48"/>
      <c r="E992" s="48"/>
    </row>
    <row r="993" spans="1:5" ht="15" x14ac:dyDescent="0.2">
      <c r="A993" s="51"/>
      <c r="B993" s="32"/>
      <c r="C993" s="32"/>
      <c r="D993" s="48"/>
      <c r="E993" s="48"/>
    </row>
    <row r="994" spans="1:5" ht="15" x14ac:dyDescent="0.2">
      <c r="A994" s="51"/>
      <c r="B994" s="32"/>
      <c r="C994" s="32"/>
      <c r="D994" s="48"/>
      <c r="E994" s="48"/>
    </row>
    <row r="995" spans="1:5" ht="15" x14ac:dyDescent="0.2">
      <c r="A995" s="51"/>
      <c r="B995" s="32"/>
      <c r="C995" s="32"/>
      <c r="D995" s="48"/>
      <c r="E995" s="48"/>
    </row>
    <row r="996" spans="1:5" ht="15" x14ac:dyDescent="0.2">
      <c r="A996" s="51"/>
      <c r="B996" s="32"/>
      <c r="C996" s="32"/>
      <c r="D996" s="48"/>
      <c r="E996" s="48"/>
    </row>
    <row r="997" spans="1:5" ht="15" x14ac:dyDescent="0.2">
      <c r="A997" s="51"/>
      <c r="B997" s="32"/>
      <c r="C997" s="32"/>
      <c r="D997" s="48"/>
      <c r="E997" s="48"/>
    </row>
    <row r="998" spans="1:5" ht="15" x14ac:dyDescent="0.2">
      <c r="A998" s="51"/>
      <c r="B998" s="32"/>
      <c r="C998" s="32"/>
      <c r="D998" s="48"/>
      <c r="E998" s="48"/>
    </row>
    <row r="999" spans="1:5" ht="15" x14ac:dyDescent="0.2">
      <c r="A999" s="51"/>
      <c r="B999" s="32"/>
      <c r="C999" s="32"/>
      <c r="D999" s="48"/>
      <c r="E999" s="48"/>
    </row>
    <row r="1000" spans="1:5" ht="15" x14ac:dyDescent="0.2">
      <c r="A1000" s="51"/>
      <c r="B1000" s="32"/>
      <c r="C1000" s="32"/>
      <c r="D1000" s="48"/>
      <c r="E1000" s="48"/>
    </row>
    <row r="1001" spans="1:5" ht="15" x14ac:dyDescent="0.2">
      <c r="A1001" s="51"/>
      <c r="B1001" s="32"/>
      <c r="C1001" s="32"/>
      <c r="D1001" s="48"/>
      <c r="E1001" s="48"/>
    </row>
    <row r="1002" spans="1:5" ht="15" x14ac:dyDescent="0.2">
      <c r="A1002" s="51"/>
      <c r="B1002" s="32"/>
      <c r="C1002" s="32"/>
      <c r="D1002" s="48"/>
      <c r="E1002" s="48"/>
    </row>
    <row r="1003" spans="1:5" ht="15" x14ac:dyDescent="0.2">
      <c r="A1003" s="51"/>
      <c r="B1003" s="32"/>
      <c r="C1003" s="32"/>
      <c r="D1003" s="48"/>
      <c r="E1003" s="48"/>
    </row>
    <row r="1004" spans="1:5" ht="15" x14ac:dyDescent="0.2">
      <c r="A1004" s="51"/>
      <c r="B1004" s="32"/>
      <c r="C1004" s="32"/>
      <c r="D1004" s="48"/>
      <c r="E1004" s="48"/>
    </row>
    <row r="1005" spans="1:5" ht="15" x14ac:dyDescent="0.2">
      <c r="A1005" s="51"/>
      <c r="B1005" s="32"/>
      <c r="C1005" s="32"/>
      <c r="D1005" s="48"/>
      <c r="E1005" s="48"/>
    </row>
    <row r="1006" spans="1:5" ht="15" x14ac:dyDescent="0.2">
      <c r="A1006" s="51"/>
      <c r="B1006" s="32"/>
      <c r="C1006" s="32"/>
      <c r="D1006" s="48"/>
      <c r="E1006" s="48"/>
    </row>
    <row r="1007" spans="1:5" ht="15" x14ac:dyDescent="0.2">
      <c r="A1007" s="51"/>
      <c r="B1007" s="32"/>
      <c r="C1007" s="32"/>
      <c r="D1007" s="48"/>
      <c r="E1007" s="48"/>
    </row>
    <row r="1008" spans="1:5" ht="15" x14ac:dyDescent="0.2">
      <c r="A1008" s="51"/>
      <c r="B1008" s="32"/>
      <c r="C1008" s="32"/>
      <c r="D1008" s="48"/>
      <c r="E1008" s="48"/>
    </row>
    <row r="1009" spans="1:5" ht="15" x14ac:dyDescent="0.2">
      <c r="A1009" s="51"/>
      <c r="B1009" s="32"/>
      <c r="C1009" s="32"/>
      <c r="D1009" s="48"/>
      <c r="E1009" s="48"/>
    </row>
    <row r="1010" spans="1:5" ht="15" x14ac:dyDescent="0.2">
      <c r="A1010" s="51"/>
      <c r="B1010" s="32"/>
      <c r="C1010" s="32"/>
      <c r="D1010" s="48"/>
      <c r="E1010" s="48"/>
    </row>
    <row r="1011" spans="1:5" ht="15" x14ac:dyDescent="0.2">
      <c r="A1011" s="51"/>
      <c r="B1011" s="32"/>
      <c r="C1011" s="32"/>
      <c r="D1011" s="48"/>
      <c r="E1011" s="48"/>
    </row>
    <row r="1012" spans="1:5" ht="15" x14ac:dyDescent="0.2">
      <c r="A1012" s="51"/>
      <c r="B1012" s="32"/>
      <c r="C1012" s="32"/>
      <c r="D1012" s="48"/>
      <c r="E1012" s="48"/>
    </row>
    <row r="1013" spans="1:5" ht="15" x14ac:dyDescent="0.2">
      <c r="A1013" s="51"/>
      <c r="B1013" s="32"/>
      <c r="C1013" s="32"/>
      <c r="D1013" s="48"/>
      <c r="E1013" s="48"/>
    </row>
    <row r="1014" spans="1:5" ht="15" x14ac:dyDescent="0.2">
      <c r="A1014" s="51"/>
      <c r="B1014" s="32"/>
      <c r="C1014" s="32"/>
      <c r="D1014" s="48"/>
      <c r="E1014" s="48"/>
    </row>
    <row r="1015" spans="1:5" ht="15" x14ac:dyDescent="0.2">
      <c r="A1015" s="51"/>
      <c r="B1015" s="32"/>
      <c r="C1015" s="32"/>
      <c r="D1015" s="48"/>
      <c r="E1015" s="48"/>
    </row>
    <row r="1016" spans="1:5" ht="15" x14ac:dyDescent="0.2">
      <c r="A1016" s="51"/>
      <c r="B1016" s="32"/>
      <c r="C1016" s="32"/>
      <c r="D1016" s="48"/>
      <c r="E1016" s="48"/>
    </row>
    <row r="1017" spans="1:5" ht="15" x14ac:dyDescent="0.2">
      <c r="A1017" s="51"/>
      <c r="B1017" s="32"/>
      <c r="C1017" s="32"/>
      <c r="D1017" s="48"/>
      <c r="E1017" s="48"/>
    </row>
    <row r="1018" spans="1:5" ht="15" x14ac:dyDescent="0.2">
      <c r="A1018" s="51"/>
      <c r="B1018" s="32"/>
      <c r="C1018" s="32"/>
      <c r="D1018" s="48"/>
      <c r="E1018" s="48"/>
    </row>
    <row r="1019" spans="1:5" ht="15" x14ac:dyDescent="0.2">
      <c r="A1019" s="51"/>
      <c r="B1019" s="32"/>
      <c r="C1019" s="32"/>
      <c r="D1019" s="48"/>
      <c r="E1019" s="48"/>
    </row>
    <row r="1020" spans="1:5" ht="15" x14ac:dyDescent="0.2">
      <c r="A1020" s="51"/>
      <c r="B1020" s="32"/>
      <c r="C1020" s="32"/>
      <c r="D1020" s="48"/>
      <c r="E1020" s="48"/>
    </row>
    <row r="1021" spans="1:5" ht="15" x14ac:dyDescent="0.2">
      <c r="A1021" s="51"/>
      <c r="B1021" s="32"/>
      <c r="C1021" s="32"/>
      <c r="D1021" s="48"/>
      <c r="E1021" s="48"/>
    </row>
    <row r="1022" spans="1:5" x14ac:dyDescent="0.2">
      <c r="B1022" s="32"/>
      <c r="C1022" s="32"/>
      <c r="D1022" s="48"/>
      <c r="E1022" s="48"/>
    </row>
    <row r="1023" spans="1:5" x14ac:dyDescent="0.2">
      <c r="B1023" s="32"/>
      <c r="C1023" s="32"/>
      <c r="D1023" s="48"/>
      <c r="E1023" s="48"/>
    </row>
    <row r="1024" spans="1:5" x14ac:dyDescent="0.2">
      <c r="B1024" s="32"/>
      <c r="C1024" s="32"/>
      <c r="D1024" s="48"/>
      <c r="E1024" s="48"/>
    </row>
    <row r="1025" spans="2:5" x14ac:dyDescent="0.2">
      <c r="B1025" s="32"/>
      <c r="C1025" s="32"/>
      <c r="D1025" s="48"/>
      <c r="E1025" s="48"/>
    </row>
    <row r="1026" spans="2:5" x14ac:dyDescent="0.2">
      <c r="B1026" s="32"/>
      <c r="C1026" s="32"/>
      <c r="D1026" s="48"/>
      <c r="E1026" s="48"/>
    </row>
    <row r="1027" spans="2:5" x14ac:dyDescent="0.2">
      <c r="B1027" s="32"/>
      <c r="C1027" s="32"/>
      <c r="D1027" s="48"/>
      <c r="E1027" s="48"/>
    </row>
    <row r="1028" spans="2:5" x14ac:dyDescent="0.2">
      <c r="B1028" s="32"/>
      <c r="C1028" s="32"/>
      <c r="D1028" s="48"/>
      <c r="E1028" s="48"/>
    </row>
    <row r="1029" spans="2:5" x14ac:dyDescent="0.2">
      <c r="B1029" s="32"/>
      <c r="C1029" s="32"/>
      <c r="D1029" s="48"/>
      <c r="E1029" s="48"/>
    </row>
    <row r="1030" spans="2:5" x14ac:dyDescent="0.2">
      <c r="B1030" s="32"/>
      <c r="C1030" s="32"/>
      <c r="D1030" s="48"/>
      <c r="E1030" s="48"/>
    </row>
    <row r="1031" spans="2:5" x14ac:dyDescent="0.2">
      <c r="B1031" s="32"/>
      <c r="C1031" s="32"/>
      <c r="D1031" s="48"/>
      <c r="E1031" s="48"/>
    </row>
    <row r="1032" spans="2:5" x14ac:dyDescent="0.2">
      <c r="B1032" s="32"/>
      <c r="C1032" s="32"/>
      <c r="D1032" s="48"/>
      <c r="E1032" s="48"/>
    </row>
    <row r="1033" spans="2:5" x14ac:dyDescent="0.2">
      <c r="B1033" s="32"/>
      <c r="C1033" s="32"/>
      <c r="D1033" s="48"/>
      <c r="E1033" s="48"/>
    </row>
    <row r="1034" spans="2:5" x14ac:dyDescent="0.2">
      <c r="B1034" s="32"/>
      <c r="C1034" s="32"/>
      <c r="D1034" s="48"/>
      <c r="E1034" s="48"/>
    </row>
    <row r="1035" spans="2:5" x14ac:dyDescent="0.2">
      <c r="B1035" s="32"/>
      <c r="C1035" s="32"/>
      <c r="D1035" s="48"/>
      <c r="E1035" s="48"/>
    </row>
    <row r="1036" spans="2:5" x14ac:dyDescent="0.2">
      <c r="B1036" s="32"/>
      <c r="C1036" s="32"/>
      <c r="D1036" s="48"/>
      <c r="E1036" s="48"/>
    </row>
    <row r="1037" spans="2:5" x14ac:dyDescent="0.2">
      <c r="B1037" s="32"/>
      <c r="C1037" s="32"/>
      <c r="D1037" s="48"/>
      <c r="E1037" s="48"/>
    </row>
    <row r="1038" spans="2:5" x14ac:dyDescent="0.2">
      <c r="B1038" s="32"/>
      <c r="C1038" s="32"/>
      <c r="D1038" s="48"/>
      <c r="E1038" s="48"/>
    </row>
    <row r="1039" spans="2:5" x14ac:dyDescent="0.2">
      <c r="B1039" s="32"/>
      <c r="C1039" s="32"/>
      <c r="D1039" s="48"/>
      <c r="E1039" s="48"/>
    </row>
    <row r="1040" spans="2:5" x14ac:dyDescent="0.2">
      <c r="B1040" s="32"/>
      <c r="C1040" s="32"/>
      <c r="D1040" s="48"/>
      <c r="E1040" s="48"/>
    </row>
    <row r="1041" spans="2:5" x14ac:dyDescent="0.2">
      <c r="B1041" s="32"/>
      <c r="C1041" s="32"/>
      <c r="D1041" s="48"/>
      <c r="E1041" s="48"/>
    </row>
    <row r="1042" spans="2:5" x14ac:dyDescent="0.2">
      <c r="B1042" s="32"/>
      <c r="C1042" s="32"/>
      <c r="D1042" s="48"/>
      <c r="E1042" s="48"/>
    </row>
    <row r="1043" spans="2:5" x14ac:dyDescent="0.2">
      <c r="B1043" s="32"/>
      <c r="C1043" s="32"/>
      <c r="D1043" s="48"/>
      <c r="E1043" s="48"/>
    </row>
    <row r="1044" spans="2:5" x14ac:dyDescent="0.2">
      <c r="B1044" s="32"/>
      <c r="C1044" s="32"/>
      <c r="D1044" s="48"/>
      <c r="E1044" s="48"/>
    </row>
    <row r="1045" spans="2:5" x14ac:dyDescent="0.2">
      <c r="B1045" s="32"/>
      <c r="C1045" s="32"/>
      <c r="D1045" s="48"/>
      <c r="E1045" s="48"/>
    </row>
    <row r="1046" spans="2:5" x14ac:dyDescent="0.2">
      <c r="B1046" s="32"/>
      <c r="C1046" s="32"/>
      <c r="D1046" s="48"/>
      <c r="E1046" s="48"/>
    </row>
    <row r="1047" spans="2:5" x14ac:dyDescent="0.2">
      <c r="B1047" s="32"/>
      <c r="C1047" s="32"/>
      <c r="D1047" s="48"/>
      <c r="E1047" s="48"/>
    </row>
    <row r="1048" spans="2:5" x14ac:dyDescent="0.2">
      <c r="B1048" s="32"/>
      <c r="C1048" s="32"/>
      <c r="D1048" s="48"/>
      <c r="E1048" s="48"/>
    </row>
    <row r="1049" spans="2:5" x14ac:dyDescent="0.2">
      <c r="B1049" s="32"/>
      <c r="C1049" s="32"/>
      <c r="D1049" s="48"/>
      <c r="E1049" s="48"/>
    </row>
    <row r="1050" spans="2:5" x14ac:dyDescent="0.2">
      <c r="B1050" s="32"/>
      <c r="C1050" s="32"/>
      <c r="D1050" s="48"/>
      <c r="E1050" s="48"/>
    </row>
    <row r="1051" spans="2:5" x14ac:dyDescent="0.2">
      <c r="B1051" s="32"/>
      <c r="C1051" s="32"/>
      <c r="D1051" s="48"/>
      <c r="E1051" s="48"/>
    </row>
    <row r="1052" spans="2:5" x14ac:dyDescent="0.2">
      <c r="B1052" s="32"/>
      <c r="C1052" s="32"/>
      <c r="D1052" s="48"/>
      <c r="E1052" s="48"/>
    </row>
    <row r="1053" spans="2:5" x14ac:dyDescent="0.2">
      <c r="B1053" s="32"/>
      <c r="C1053" s="32"/>
      <c r="D1053" s="48"/>
      <c r="E1053" s="48"/>
    </row>
    <row r="1054" spans="2:5" x14ac:dyDescent="0.2">
      <c r="B1054" s="32"/>
      <c r="C1054" s="32"/>
      <c r="D1054" s="48"/>
      <c r="E1054" s="48"/>
    </row>
    <row r="1055" spans="2:5" x14ac:dyDescent="0.2">
      <c r="B1055" s="32"/>
      <c r="C1055" s="32"/>
      <c r="D1055" s="48"/>
      <c r="E1055" s="48"/>
    </row>
    <row r="1056" spans="2:5" x14ac:dyDescent="0.2">
      <c r="B1056" s="32"/>
      <c r="C1056" s="32"/>
      <c r="D1056" s="48"/>
      <c r="E1056" s="48"/>
    </row>
    <row r="1057" spans="2:5" x14ac:dyDescent="0.2">
      <c r="B1057" s="32"/>
      <c r="C1057" s="32"/>
      <c r="D1057" s="48"/>
      <c r="E1057" s="48"/>
    </row>
    <row r="1058" spans="2:5" x14ac:dyDescent="0.2">
      <c r="B1058" s="32"/>
      <c r="C1058" s="32"/>
      <c r="D1058" s="48"/>
      <c r="E1058" s="48"/>
    </row>
    <row r="1059" spans="2:5" x14ac:dyDescent="0.2">
      <c r="B1059" s="32"/>
      <c r="C1059" s="32"/>
      <c r="D1059" s="48"/>
      <c r="E1059" s="48"/>
    </row>
    <row r="1060" spans="2:5" x14ac:dyDescent="0.2">
      <c r="B1060" s="32"/>
      <c r="C1060" s="32"/>
      <c r="D1060" s="48"/>
      <c r="E1060" s="48"/>
    </row>
    <row r="1061" spans="2:5" x14ac:dyDescent="0.2">
      <c r="B1061" s="32"/>
      <c r="C1061" s="32"/>
      <c r="D1061" s="48"/>
      <c r="E1061" s="48"/>
    </row>
    <row r="1062" spans="2:5" x14ac:dyDescent="0.2">
      <c r="B1062" s="32"/>
      <c r="C1062" s="32"/>
      <c r="D1062" s="48"/>
      <c r="E1062" s="48"/>
    </row>
    <row r="1063" spans="2:5" x14ac:dyDescent="0.2">
      <c r="B1063" s="32"/>
      <c r="C1063" s="32"/>
      <c r="D1063" s="48"/>
      <c r="E1063" s="48"/>
    </row>
    <row r="1064" spans="2:5" x14ac:dyDescent="0.2">
      <c r="B1064" s="32"/>
      <c r="C1064" s="32"/>
      <c r="D1064" s="48"/>
      <c r="E1064" s="48"/>
    </row>
    <row r="1065" spans="2:5" x14ac:dyDescent="0.2">
      <c r="B1065" s="32"/>
      <c r="C1065" s="32"/>
      <c r="D1065" s="48"/>
      <c r="E1065" s="48"/>
    </row>
    <row r="1066" spans="2:5" x14ac:dyDescent="0.2">
      <c r="B1066" s="32"/>
      <c r="C1066" s="32"/>
      <c r="D1066" s="48"/>
      <c r="E1066" s="48"/>
    </row>
    <row r="1067" spans="2:5" x14ac:dyDescent="0.2">
      <c r="B1067" s="32"/>
      <c r="C1067" s="32"/>
      <c r="D1067" s="48"/>
      <c r="E1067" s="48"/>
    </row>
    <row r="1068" spans="2:5" x14ac:dyDescent="0.2">
      <c r="B1068" s="32"/>
      <c r="C1068" s="32"/>
      <c r="D1068" s="48"/>
      <c r="E1068" s="48"/>
    </row>
    <row r="1069" spans="2:5" x14ac:dyDescent="0.2">
      <c r="B1069" s="32"/>
      <c r="C1069" s="32"/>
      <c r="D1069" s="48"/>
      <c r="E1069" s="48"/>
    </row>
    <row r="1070" spans="2:5" x14ac:dyDescent="0.2">
      <c r="B1070" s="32"/>
      <c r="C1070" s="32"/>
      <c r="D1070" s="48"/>
      <c r="E1070" s="48"/>
    </row>
    <row r="1071" spans="2:5" x14ac:dyDescent="0.2">
      <c r="B1071" s="32"/>
      <c r="C1071" s="32"/>
      <c r="D1071" s="48"/>
      <c r="E1071" s="48"/>
    </row>
    <row r="1072" spans="2:5" x14ac:dyDescent="0.2">
      <c r="B1072" s="32"/>
      <c r="C1072" s="32"/>
      <c r="D1072" s="48"/>
      <c r="E1072" s="48"/>
    </row>
    <row r="1073" spans="2:5" x14ac:dyDescent="0.2">
      <c r="B1073" s="32"/>
      <c r="C1073" s="32"/>
      <c r="D1073" s="48"/>
      <c r="E1073" s="48"/>
    </row>
    <row r="1074" spans="2:5" x14ac:dyDescent="0.2">
      <c r="B1074" s="32"/>
      <c r="C1074" s="32"/>
      <c r="D1074" s="48"/>
      <c r="E1074" s="48"/>
    </row>
    <row r="1075" spans="2:5" x14ac:dyDescent="0.2">
      <c r="B1075" s="32"/>
      <c r="C1075" s="32"/>
      <c r="D1075" s="48"/>
      <c r="E1075" s="48"/>
    </row>
    <row r="1076" spans="2:5" x14ac:dyDescent="0.2">
      <c r="B1076" s="32"/>
      <c r="C1076" s="32"/>
      <c r="D1076" s="48"/>
      <c r="E1076" s="48"/>
    </row>
    <row r="1077" spans="2:5" x14ac:dyDescent="0.2">
      <c r="B1077" s="32"/>
      <c r="C1077" s="32"/>
      <c r="D1077" s="48"/>
      <c r="E1077" s="48"/>
    </row>
    <row r="1078" spans="2:5" x14ac:dyDescent="0.2">
      <c r="B1078" s="32"/>
      <c r="C1078" s="32"/>
      <c r="D1078" s="48"/>
      <c r="E1078" s="48"/>
    </row>
    <row r="1079" spans="2:5" x14ac:dyDescent="0.2">
      <c r="B1079" s="32"/>
      <c r="C1079" s="32"/>
      <c r="D1079" s="48"/>
      <c r="E1079" s="48"/>
    </row>
    <row r="1080" spans="2:5" x14ac:dyDescent="0.2">
      <c r="B1080" s="32"/>
      <c r="C1080" s="32"/>
      <c r="D1080" s="48"/>
      <c r="E1080" s="48"/>
    </row>
    <row r="1081" spans="2:5" x14ac:dyDescent="0.2">
      <c r="B1081" s="32"/>
      <c r="C1081" s="32"/>
      <c r="D1081" s="48"/>
      <c r="E1081" s="48"/>
    </row>
    <row r="1082" spans="2:5" x14ac:dyDescent="0.2">
      <c r="B1082" s="32"/>
      <c r="C1082" s="32"/>
      <c r="D1082" s="48"/>
      <c r="E1082" s="48"/>
    </row>
    <row r="1083" spans="2:5" x14ac:dyDescent="0.2">
      <c r="B1083" s="32"/>
      <c r="C1083" s="32"/>
      <c r="D1083" s="48"/>
      <c r="E1083" s="48"/>
    </row>
    <row r="1084" spans="2:5" x14ac:dyDescent="0.2">
      <c r="B1084" s="32"/>
      <c r="C1084" s="32"/>
      <c r="D1084" s="48"/>
      <c r="E1084" s="48"/>
    </row>
    <row r="1085" spans="2:5" x14ac:dyDescent="0.2">
      <c r="B1085" s="32"/>
      <c r="C1085" s="32"/>
      <c r="D1085" s="48"/>
      <c r="E1085" s="48"/>
    </row>
    <row r="1086" spans="2:5" x14ac:dyDescent="0.2">
      <c r="B1086" s="32"/>
      <c r="C1086" s="32"/>
      <c r="D1086" s="48"/>
      <c r="E1086" s="48"/>
    </row>
    <row r="1087" spans="2:5" x14ac:dyDescent="0.2">
      <c r="B1087" s="32"/>
      <c r="C1087" s="32"/>
      <c r="D1087" s="48"/>
      <c r="E1087" s="48"/>
    </row>
    <row r="1088" spans="2:5" x14ac:dyDescent="0.2">
      <c r="B1088" s="32"/>
      <c r="C1088" s="32"/>
      <c r="D1088" s="48"/>
      <c r="E1088" s="48"/>
    </row>
    <row r="1089" spans="2:5" x14ac:dyDescent="0.2">
      <c r="B1089" s="32"/>
      <c r="C1089" s="32"/>
      <c r="D1089" s="48"/>
      <c r="E1089" s="48"/>
    </row>
    <row r="1090" spans="2:5" x14ac:dyDescent="0.2">
      <c r="B1090" s="32"/>
      <c r="C1090" s="32"/>
      <c r="D1090" s="48"/>
      <c r="E1090" s="48"/>
    </row>
    <row r="1091" spans="2:5" x14ac:dyDescent="0.2">
      <c r="B1091" s="32"/>
      <c r="C1091" s="32"/>
      <c r="D1091" s="48"/>
      <c r="E1091" s="48"/>
    </row>
    <row r="1092" spans="2:5" x14ac:dyDescent="0.2">
      <c r="B1092" s="32"/>
      <c r="C1092" s="32"/>
      <c r="D1092" s="48"/>
      <c r="E1092" s="48"/>
    </row>
    <row r="1093" spans="2:5" x14ac:dyDescent="0.2">
      <c r="B1093" s="32"/>
      <c r="C1093" s="32"/>
      <c r="D1093" s="48"/>
      <c r="E1093" s="48"/>
    </row>
    <row r="1094" spans="2:5" x14ac:dyDescent="0.2">
      <c r="B1094" s="32"/>
      <c r="C1094" s="32"/>
      <c r="D1094" s="48"/>
      <c r="E1094" s="48"/>
    </row>
    <row r="1095" spans="2:5" x14ac:dyDescent="0.2">
      <c r="B1095" s="32"/>
      <c r="C1095" s="32"/>
      <c r="D1095" s="48"/>
      <c r="E1095" s="48"/>
    </row>
    <row r="1096" spans="2:5" x14ac:dyDescent="0.2">
      <c r="B1096" s="32"/>
      <c r="C1096" s="32"/>
      <c r="D1096" s="48"/>
      <c r="E1096" s="48"/>
    </row>
    <row r="1097" spans="2:5" x14ac:dyDescent="0.2">
      <c r="B1097" s="32"/>
      <c r="C1097" s="32"/>
      <c r="D1097" s="48"/>
      <c r="E1097" s="48"/>
    </row>
    <row r="1098" spans="2:5" x14ac:dyDescent="0.2">
      <c r="B1098" s="32"/>
      <c r="C1098" s="32"/>
      <c r="D1098" s="48"/>
      <c r="E1098" s="48"/>
    </row>
    <row r="1099" spans="2:5" x14ac:dyDescent="0.2">
      <c r="B1099" s="32"/>
      <c r="C1099" s="32"/>
      <c r="D1099" s="48"/>
      <c r="E1099" s="48"/>
    </row>
    <row r="1100" spans="2:5" x14ac:dyDescent="0.2">
      <c r="B1100" s="32"/>
      <c r="C1100" s="32"/>
      <c r="D1100" s="48"/>
      <c r="E1100" s="48"/>
    </row>
    <row r="1101" spans="2:5" x14ac:dyDescent="0.2">
      <c r="B1101" s="32"/>
      <c r="C1101" s="32"/>
      <c r="D1101" s="48"/>
      <c r="E1101" s="48"/>
    </row>
    <row r="1102" spans="2:5" x14ac:dyDescent="0.2">
      <c r="B1102" s="32"/>
      <c r="C1102" s="32"/>
      <c r="D1102" s="48"/>
      <c r="E1102" s="48"/>
    </row>
    <row r="1103" spans="2:5" x14ac:dyDescent="0.2">
      <c r="B1103" s="32"/>
      <c r="C1103" s="32"/>
      <c r="D1103" s="48"/>
      <c r="E1103" s="48"/>
    </row>
    <row r="1104" spans="2:5" x14ac:dyDescent="0.2">
      <c r="B1104" s="32"/>
      <c r="C1104" s="32"/>
      <c r="D1104" s="48"/>
      <c r="E1104" s="48"/>
    </row>
    <row r="1105" spans="2:5" x14ac:dyDescent="0.2">
      <c r="B1105" s="32"/>
      <c r="C1105" s="32"/>
      <c r="D1105" s="48"/>
      <c r="E1105" s="48"/>
    </row>
    <row r="1106" spans="2:5" x14ac:dyDescent="0.2">
      <c r="B1106" s="32"/>
      <c r="C1106" s="32"/>
      <c r="D1106" s="48"/>
      <c r="E1106" s="48"/>
    </row>
    <row r="1107" spans="2:5" x14ac:dyDescent="0.2">
      <c r="B1107" s="32"/>
      <c r="C1107" s="32"/>
      <c r="D1107" s="48"/>
      <c r="E1107" s="48"/>
    </row>
    <row r="1108" spans="2:5" x14ac:dyDescent="0.2">
      <c r="B1108" s="32"/>
      <c r="C1108" s="32"/>
      <c r="D1108" s="48"/>
      <c r="E1108" s="48"/>
    </row>
    <row r="1109" spans="2:5" x14ac:dyDescent="0.2">
      <c r="B1109" s="32"/>
      <c r="C1109" s="32"/>
      <c r="D1109" s="48"/>
      <c r="E1109" s="48"/>
    </row>
    <row r="1110" spans="2:5" x14ac:dyDescent="0.2">
      <c r="B1110" s="32"/>
      <c r="C1110" s="32"/>
      <c r="D1110" s="48"/>
      <c r="E1110" s="48"/>
    </row>
    <row r="1111" spans="2:5" x14ac:dyDescent="0.2">
      <c r="B1111" s="32"/>
      <c r="C1111" s="32"/>
      <c r="D1111" s="48"/>
      <c r="E1111" s="48"/>
    </row>
    <row r="1112" spans="2:5" x14ac:dyDescent="0.2">
      <c r="B1112" s="32"/>
      <c r="C1112" s="32"/>
      <c r="D1112" s="48"/>
      <c r="E1112" s="48"/>
    </row>
    <row r="1113" spans="2:5" x14ac:dyDescent="0.2">
      <c r="B1113" s="32"/>
      <c r="C1113" s="32"/>
      <c r="D1113" s="48"/>
      <c r="E1113" s="48"/>
    </row>
    <row r="1114" spans="2:5" x14ac:dyDescent="0.2">
      <c r="B1114" s="32"/>
      <c r="C1114" s="32"/>
      <c r="D1114" s="48"/>
      <c r="E1114" s="48"/>
    </row>
    <row r="1115" spans="2:5" x14ac:dyDescent="0.2">
      <c r="B1115" s="32"/>
      <c r="C1115" s="32"/>
      <c r="D1115" s="48"/>
      <c r="E1115" s="48"/>
    </row>
    <row r="1116" spans="2:5" x14ac:dyDescent="0.2">
      <c r="B1116" s="32"/>
      <c r="C1116" s="32"/>
      <c r="D1116" s="48"/>
      <c r="E1116" s="48"/>
    </row>
    <row r="1117" spans="2:5" x14ac:dyDescent="0.2">
      <c r="B1117" s="32"/>
      <c r="C1117" s="32"/>
      <c r="D1117" s="48"/>
      <c r="E1117" s="48"/>
    </row>
    <row r="1118" spans="2:5" x14ac:dyDescent="0.2">
      <c r="B1118" s="32"/>
      <c r="C1118" s="32"/>
      <c r="D1118" s="48"/>
      <c r="E1118" s="48"/>
    </row>
    <row r="1119" spans="2:5" x14ac:dyDescent="0.2">
      <c r="B1119" s="32"/>
      <c r="C1119" s="32"/>
      <c r="D1119" s="48"/>
      <c r="E1119" s="48"/>
    </row>
    <row r="1120" spans="2:5" x14ac:dyDescent="0.2">
      <c r="B1120" s="32"/>
      <c r="C1120" s="32"/>
      <c r="D1120" s="48"/>
      <c r="E1120" s="48"/>
    </row>
    <row r="1121" spans="2:5" x14ac:dyDescent="0.2">
      <c r="B1121" s="32"/>
      <c r="C1121" s="32"/>
      <c r="D1121" s="48"/>
      <c r="E1121" s="48"/>
    </row>
    <row r="1122" spans="2:5" x14ac:dyDescent="0.2">
      <c r="B1122" s="32"/>
      <c r="C1122" s="32"/>
      <c r="D1122" s="48"/>
      <c r="E1122" s="48"/>
    </row>
    <row r="1123" spans="2:5" x14ac:dyDescent="0.2">
      <c r="B1123" s="32"/>
      <c r="C1123" s="32"/>
      <c r="D1123" s="48"/>
      <c r="E1123" s="48"/>
    </row>
    <row r="1124" spans="2:5" x14ac:dyDescent="0.2">
      <c r="B1124" s="32"/>
      <c r="C1124" s="32"/>
      <c r="D1124" s="48"/>
      <c r="E1124" s="48"/>
    </row>
    <row r="1125" spans="2:5" x14ac:dyDescent="0.2">
      <c r="B1125" s="32"/>
      <c r="C1125" s="32"/>
      <c r="D1125" s="48"/>
      <c r="E1125" s="48"/>
    </row>
    <row r="1126" spans="2:5" x14ac:dyDescent="0.2">
      <c r="B1126" s="32"/>
      <c r="C1126" s="32"/>
      <c r="D1126" s="48"/>
      <c r="E1126" s="48"/>
    </row>
    <row r="1127" spans="2:5" x14ac:dyDescent="0.2">
      <c r="B1127" s="32"/>
      <c r="C1127" s="32"/>
      <c r="D1127" s="48"/>
      <c r="E1127" s="48"/>
    </row>
    <row r="1128" spans="2:5" x14ac:dyDescent="0.2">
      <c r="B1128" s="32"/>
      <c r="C1128" s="32"/>
      <c r="D1128" s="48"/>
      <c r="E1128" s="48"/>
    </row>
    <row r="1129" spans="2:5" x14ac:dyDescent="0.2">
      <c r="B1129" s="32"/>
      <c r="C1129" s="32"/>
      <c r="D1129" s="48"/>
      <c r="E1129" s="48"/>
    </row>
    <row r="1130" spans="2:5" x14ac:dyDescent="0.2">
      <c r="B1130" s="32"/>
      <c r="C1130" s="32"/>
      <c r="D1130" s="48"/>
      <c r="E1130" s="48"/>
    </row>
    <row r="1131" spans="2:5" x14ac:dyDescent="0.2">
      <c r="B1131" s="32"/>
      <c r="C1131" s="32"/>
      <c r="D1131" s="48"/>
      <c r="E1131" s="48"/>
    </row>
    <row r="1132" spans="2:5" x14ac:dyDescent="0.2">
      <c r="B1132" s="32"/>
      <c r="C1132" s="32"/>
      <c r="D1132" s="48"/>
      <c r="E1132" s="48"/>
    </row>
    <row r="1133" spans="2:5" x14ac:dyDescent="0.2">
      <c r="B1133" s="32"/>
      <c r="C1133" s="32"/>
      <c r="D1133" s="48"/>
      <c r="E1133" s="48"/>
    </row>
    <row r="1134" spans="2:5" x14ac:dyDescent="0.2">
      <c r="B1134" s="32"/>
      <c r="C1134" s="32"/>
      <c r="D1134" s="48"/>
      <c r="E1134" s="48"/>
    </row>
    <row r="1135" spans="2:5" x14ac:dyDescent="0.2">
      <c r="B1135" s="32"/>
      <c r="C1135" s="32"/>
      <c r="D1135" s="48"/>
      <c r="E1135" s="48"/>
    </row>
    <row r="1136" spans="2:5" x14ac:dyDescent="0.2">
      <c r="B1136" s="32"/>
      <c r="C1136" s="32"/>
      <c r="D1136" s="48"/>
      <c r="E1136" s="48"/>
    </row>
    <row r="1137" spans="2:5" x14ac:dyDescent="0.2">
      <c r="B1137" s="32"/>
      <c r="C1137" s="32"/>
      <c r="D1137" s="48"/>
      <c r="E1137" s="48"/>
    </row>
    <row r="1138" spans="2:5" x14ac:dyDescent="0.2">
      <c r="B1138" s="32"/>
      <c r="C1138" s="32"/>
      <c r="D1138" s="48"/>
      <c r="E1138" s="48"/>
    </row>
    <row r="1139" spans="2:5" x14ac:dyDescent="0.2">
      <c r="B1139" s="32"/>
      <c r="C1139" s="32"/>
      <c r="D1139" s="48"/>
      <c r="E1139" s="48"/>
    </row>
    <row r="1140" spans="2:5" x14ac:dyDescent="0.2">
      <c r="B1140" s="32"/>
      <c r="C1140" s="32"/>
      <c r="D1140" s="48"/>
      <c r="E1140" s="48"/>
    </row>
    <row r="1141" spans="2:5" x14ac:dyDescent="0.2">
      <c r="B1141" s="32"/>
      <c r="C1141" s="32"/>
      <c r="D1141" s="48"/>
      <c r="E1141" s="48"/>
    </row>
    <row r="1142" spans="2:5" x14ac:dyDescent="0.2">
      <c r="B1142" s="32"/>
      <c r="C1142" s="32"/>
      <c r="D1142" s="48"/>
      <c r="E1142" s="48"/>
    </row>
    <row r="1143" spans="2:5" x14ac:dyDescent="0.2">
      <c r="B1143" s="32"/>
      <c r="C1143" s="32"/>
      <c r="D1143" s="48"/>
      <c r="E1143" s="48"/>
    </row>
    <row r="1144" spans="2:5" x14ac:dyDescent="0.2">
      <c r="B1144" s="32"/>
      <c r="C1144" s="32"/>
      <c r="D1144" s="48"/>
      <c r="E1144" s="48"/>
    </row>
    <row r="1145" spans="2:5" x14ac:dyDescent="0.2">
      <c r="B1145" s="32"/>
      <c r="C1145" s="32"/>
      <c r="D1145" s="48"/>
      <c r="E1145" s="48"/>
    </row>
    <row r="1146" spans="2:5" x14ac:dyDescent="0.2">
      <c r="B1146" s="32"/>
      <c r="C1146" s="32"/>
      <c r="D1146" s="48"/>
      <c r="E1146" s="48"/>
    </row>
    <row r="1147" spans="2:5" x14ac:dyDescent="0.2">
      <c r="B1147" s="32"/>
      <c r="C1147" s="32"/>
      <c r="D1147" s="48"/>
      <c r="E1147" s="48"/>
    </row>
    <row r="1148" spans="2:5" x14ac:dyDescent="0.2">
      <c r="B1148" s="32"/>
      <c r="C1148" s="32"/>
      <c r="D1148" s="48"/>
      <c r="E1148" s="48"/>
    </row>
    <row r="1149" spans="2:5" x14ac:dyDescent="0.2">
      <c r="B1149" s="32"/>
      <c r="C1149" s="32"/>
      <c r="D1149" s="48"/>
      <c r="E1149" s="48"/>
    </row>
    <row r="1150" spans="2:5" x14ac:dyDescent="0.2">
      <c r="B1150" s="32"/>
      <c r="C1150" s="32"/>
      <c r="D1150" s="48"/>
      <c r="E1150" s="48"/>
    </row>
    <row r="1151" spans="2:5" x14ac:dyDescent="0.2">
      <c r="B1151" s="32"/>
      <c r="C1151" s="32"/>
      <c r="D1151" s="48"/>
      <c r="E1151" s="48"/>
    </row>
    <row r="1152" spans="2:5" x14ac:dyDescent="0.2">
      <c r="B1152" s="32"/>
      <c r="C1152" s="32"/>
      <c r="D1152" s="48"/>
      <c r="E1152" s="48"/>
    </row>
    <row r="1153" spans="2:5" x14ac:dyDescent="0.2">
      <c r="B1153" s="32"/>
      <c r="C1153" s="32"/>
      <c r="D1153" s="48"/>
      <c r="E1153" s="48"/>
    </row>
    <row r="1154" spans="2:5" x14ac:dyDescent="0.2">
      <c r="B1154" s="32"/>
      <c r="C1154" s="32"/>
      <c r="D1154" s="48"/>
      <c r="E1154" s="48"/>
    </row>
    <row r="1155" spans="2:5" x14ac:dyDescent="0.2">
      <c r="B1155" s="32"/>
      <c r="C1155" s="32"/>
      <c r="D1155" s="48"/>
      <c r="E1155" s="48"/>
    </row>
    <row r="1156" spans="2:5" x14ac:dyDescent="0.2">
      <c r="B1156" s="32"/>
      <c r="C1156" s="32"/>
      <c r="D1156" s="48"/>
      <c r="E1156" s="48"/>
    </row>
    <row r="1157" spans="2:5" x14ac:dyDescent="0.2">
      <c r="B1157" s="32"/>
      <c r="C1157" s="32"/>
      <c r="D1157" s="48"/>
      <c r="E1157" s="48"/>
    </row>
    <row r="1158" spans="2:5" x14ac:dyDescent="0.2">
      <c r="B1158" s="32"/>
      <c r="C1158" s="32"/>
      <c r="D1158" s="48"/>
      <c r="E1158" s="48"/>
    </row>
    <row r="1159" spans="2:5" x14ac:dyDescent="0.2">
      <c r="B1159" s="32"/>
      <c r="C1159" s="32"/>
      <c r="D1159" s="48"/>
      <c r="E1159" s="48"/>
    </row>
    <row r="1160" spans="2:5" x14ac:dyDescent="0.2">
      <c r="B1160" s="32"/>
      <c r="C1160" s="32"/>
      <c r="D1160" s="48"/>
      <c r="E1160" s="48"/>
    </row>
    <row r="1161" spans="2:5" x14ac:dyDescent="0.2">
      <c r="B1161" s="32"/>
      <c r="C1161" s="32"/>
      <c r="D1161" s="48"/>
      <c r="E1161" s="48"/>
    </row>
    <row r="1162" spans="2:5" x14ac:dyDescent="0.2">
      <c r="B1162" s="32"/>
      <c r="C1162" s="32"/>
      <c r="D1162" s="48"/>
      <c r="E1162" s="48"/>
    </row>
    <row r="1163" spans="2:5" x14ac:dyDescent="0.2">
      <c r="B1163" s="32"/>
      <c r="C1163" s="32"/>
      <c r="D1163" s="48"/>
      <c r="E1163" s="48"/>
    </row>
    <row r="1164" spans="2:5" x14ac:dyDescent="0.2">
      <c r="B1164" s="32"/>
      <c r="C1164" s="32"/>
      <c r="D1164" s="48"/>
      <c r="E1164" s="48"/>
    </row>
    <row r="1165" spans="2:5" x14ac:dyDescent="0.2">
      <c r="B1165" s="32"/>
      <c r="C1165" s="32"/>
      <c r="D1165" s="48"/>
      <c r="E1165" s="48"/>
    </row>
    <row r="1166" spans="2:5" x14ac:dyDescent="0.2">
      <c r="B1166" s="32"/>
      <c r="C1166" s="32"/>
      <c r="D1166" s="48"/>
      <c r="E1166" s="48"/>
    </row>
    <row r="1167" spans="2:5" x14ac:dyDescent="0.2">
      <c r="B1167" s="32"/>
      <c r="C1167" s="32"/>
      <c r="D1167" s="48"/>
      <c r="E1167" s="48"/>
    </row>
    <row r="1168" spans="2:5" x14ac:dyDescent="0.2">
      <c r="B1168" s="32"/>
      <c r="C1168" s="32"/>
      <c r="D1168" s="48"/>
      <c r="E1168" s="48"/>
    </row>
    <row r="1169" spans="2:5" x14ac:dyDescent="0.2">
      <c r="B1169" s="32"/>
      <c r="C1169" s="32"/>
      <c r="D1169" s="48"/>
      <c r="E1169" s="48"/>
    </row>
    <row r="1170" spans="2:5" x14ac:dyDescent="0.2">
      <c r="B1170" s="32"/>
      <c r="C1170" s="32"/>
      <c r="D1170" s="48"/>
      <c r="E1170" s="48"/>
    </row>
    <row r="1171" spans="2:5" x14ac:dyDescent="0.2">
      <c r="B1171" s="32"/>
      <c r="C1171" s="32"/>
      <c r="D1171" s="48"/>
      <c r="E1171" s="48"/>
    </row>
    <row r="1172" spans="2:5" x14ac:dyDescent="0.2">
      <c r="B1172" s="32"/>
      <c r="C1172" s="32"/>
      <c r="D1172" s="48"/>
      <c r="E1172" s="48"/>
    </row>
    <row r="1173" spans="2:5" x14ac:dyDescent="0.2">
      <c r="B1173" s="32"/>
      <c r="C1173" s="32"/>
      <c r="D1173" s="48"/>
      <c r="E1173" s="48"/>
    </row>
    <row r="1174" spans="2:5" x14ac:dyDescent="0.2">
      <c r="B1174" s="32"/>
      <c r="C1174" s="32"/>
      <c r="D1174" s="48"/>
      <c r="E1174" s="48"/>
    </row>
    <row r="1175" spans="2:5" x14ac:dyDescent="0.2">
      <c r="B1175" s="32"/>
      <c r="C1175" s="32"/>
      <c r="D1175" s="48"/>
      <c r="E1175" s="48"/>
    </row>
    <row r="1176" spans="2:5" x14ac:dyDescent="0.2">
      <c r="B1176" s="32"/>
      <c r="C1176" s="32"/>
      <c r="D1176" s="48"/>
      <c r="E1176" s="48"/>
    </row>
    <row r="1177" spans="2:5" x14ac:dyDescent="0.2">
      <c r="B1177" s="32"/>
      <c r="C1177" s="32"/>
      <c r="D1177" s="48"/>
      <c r="E1177" s="48"/>
    </row>
    <row r="1178" spans="2:5" x14ac:dyDescent="0.2">
      <c r="B1178" s="32"/>
      <c r="C1178" s="32"/>
      <c r="D1178" s="48"/>
      <c r="E1178" s="48"/>
    </row>
    <row r="1179" spans="2:5" x14ac:dyDescent="0.2">
      <c r="B1179" s="32"/>
      <c r="C1179" s="32"/>
      <c r="D1179" s="48"/>
      <c r="E1179" s="48"/>
    </row>
    <row r="1180" spans="2:5" x14ac:dyDescent="0.2">
      <c r="B1180" s="32"/>
      <c r="C1180" s="32"/>
      <c r="D1180" s="48"/>
      <c r="E1180" s="48"/>
    </row>
    <row r="1181" spans="2:5" x14ac:dyDescent="0.2">
      <c r="B1181" s="32"/>
      <c r="C1181" s="32"/>
      <c r="D1181" s="48"/>
      <c r="E1181" s="48"/>
    </row>
    <row r="1182" spans="2:5" x14ac:dyDescent="0.2">
      <c r="B1182" s="32"/>
      <c r="C1182" s="32"/>
      <c r="D1182" s="48"/>
      <c r="E1182" s="48"/>
    </row>
    <row r="1183" spans="2:5" x14ac:dyDescent="0.2">
      <c r="B1183" s="32"/>
      <c r="C1183" s="32"/>
      <c r="D1183" s="48"/>
      <c r="E1183" s="48"/>
    </row>
    <row r="1184" spans="2:5" x14ac:dyDescent="0.2">
      <c r="B1184" s="32"/>
      <c r="C1184" s="32"/>
      <c r="D1184" s="48"/>
      <c r="E1184" s="48"/>
    </row>
    <row r="1185" spans="2:5" x14ac:dyDescent="0.2">
      <c r="B1185" s="32"/>
      <c r="C1185" s="32"/>
      <c r="D1185" s="48"/>
      <c r="E1185" s="48"/>
    </row>
    <row r="1186" spans="2:5" x14ac:dyDescent="0.2">
      <c r="B1186" s="32"/>
      <c r="C1186" s="32"/>
      <c r="D1186" s="48"/>
      <c r="E1186" s="48"/>
    </row>
    <row r="1187" spans="2:5" x14ac:dyDescent="0.2">
      <c r="B1187" s="32"/>
      <c r="C1187" s="32"/>
      <c r="D1187" s="48"/>
      <c r="E1187" s="48"/>
    </row>
    <row r="1188" spans="2:5" x14ac:dyDescent="0.2">
      <c r="B1188" s="32"/>
      <c r="C1188" s="32"/>
      <c r="D1188" s="48"/>
      <c r="E1188" s="48"/>
    </row>
    <row r="1189" spans="2:5" x14ac:dyDescent="0.2">
      <c r="B1189" s="32"/>
      <c r="C1189" s="32"/>
      <c r="D1189" s="48"/>
      <c r="E1189" s="48"/>
    </row>
    <row r="1190" spans="2:5" x14ac:dyDescent="0.2">
      <c r="B1190" s="32"/>
      <c r="C1190" s="32"/>
      <c r="D1190" s="48"/>
      <c r="E1190" s="48"/>
    </row>
    <row r="1191" spans="2:5" x14ac:dyDescent="0.2">
      <c r="B1191" s="32"/>
      <c r="C1191" s="32"/>
      <c r="D1191" s="48"/>
      <c r="E1191" s="48"/>
    </row>
    <row r="1192" spans="2:5" x14ac:dyDescent="0.2">
      <c r="B1192" s="32"/>
      <c r="C1192" s="32"/>
      <c r="D1192" s="48"/>
      <c r="E1192" s="48"/>
    </row>
    <row r="1193" spans="2:5" x14ac:dyDescent="0.2">
      <c r="B1193" s="32"/>
      <c r="C1193" s="32"/>
      <c r="D1193" s="48"/>
      <c r="E1193" s="48"/>
    </row>
    <row r="1194" spans="2:5" x14ac:dyDescent="0.2">
      <c r="B1194" s="32"/>
      <c r="C1194" s="32"/>
      <c r="D1194" s="48"/>
      <c r="E1194" s="48"/>
    </row>
    <row r="1195" spans="2:5" x14ac:dyDescent="0.2">
      <c r="B1195" s="32"/>
      <c r="C1195" s="32"/>
      <c r="D1195" s="48"/>
      <c r="E1195" s="48"/>
    </row>
    <row r="1196" spans="2:5" x14ac:dyDescent="0.2">
      <c r="B1196" s="32"/>
      <c r="C1196" s="32"/>
      <c r="D1196" s="48"/>
      <c r="E1196" s="48"/>
    </row>
    <row r="1197" spans="2:5" x14ac:dyDescent="0.2">
      <c r="B1197" s="32"/>
      <c r="C1197" s="32"/>
      <c r="D1197" s="48"/>
      <c r="E1197" s="48"/>
    </row>
    <row r="1198" spans="2:5" x14ac:dyDescent="0.2">
      <c r="B1198" s="32"/>
      <c r="C1198" s="32"/>
      <c r="D1198" s="48"/>
      <c r="E1198" s="48"/>
    </row>
    <row r="1199" spans="2:5" x14ac:dyDescent="0.2">
      <c r="B1199" s="32"/>
      <c r="C1199" s="32"/>
      <c r="D1199" s="48"/>
      <c r="E1199" s="48"/>
    </row>
    <row r="1200" spans="2:5" x14ac:dyDescent="0.2">
      <c r="B1200" s="32"/>
      <c r="C1200" s="32"/>
      <c r="D1200" s="48"/>
      <c r="E1200" s="48"/>
    </row>
    <row r="1201" spans="2:5" x14ac:dyDescent="0.2">
      <c r="B1201" s="32"/>
      <c r="C1201" s="32"/>
      <c r="D1201" s="48"/>
      <c r="E1201" s="48"/>
    </row>
    <row r="1202" spans="2:5" x14ac:dyDescent="0.2">
      <c r="B1202" s="32"/>
      <c r="C1202" s="32"/>
      <c r="D1202" s="48"/>
      <c r="E1202" s="48"/>
    </row>
    <row r="1203" spans="2:5" x14ac:dyDescent="0.2">
      <c r="B1203" s="32"/>
      <c r="C1203" s="32"/>
      <c r="D1203" s="48"/>
      <c r="E1203" s="48"/>
    </row>
    <row r="1204" spans="2:5" x14ac:dyDescent="0.2">
      <c r="B1204" s="32"/>
      <c r="C1204" s="32"/>
      <c r="D1204" s="48"/>
      <c r="E1204" s="48"/>
    </row>
    <row r="1205" spans="2:5" x14ac:dyDescent="0.2">
      <c r="B1205" s="32"/>
      <c r="C1205" s="32"/>
      <c r="D1205" s="48"/>
      <c r="E1205" s="48"/>
    </row>
    <row r="1206" spans="2:5" x14ac:dyDescent="0.2">
      <c r="B1206" s="32"/>
      <c r="C1206" s="32"/>
      <c r="D1206" s="48"/>
      <c r="E1206" s="48"/>
    </row>
    <row r="1207" spans="2:5" x14ac:dyDescent="0.2">
      <c r="B1207" s="32"/>
      <c r="C1207" s="32"/>
      <c r="D1207" s="48"/>
      <c r="E1207" s="48"/>
    </row>
    <row r="1208" spans="2:5" x14ac:dyDescent="0.2">
      <c r="B1208" s="32"/>
      <c r="C1208" s="32"/>
      <c r="D1208" s="48"/>
      <c r="E1208" s="48"/>
    </row>
    <row r="1209" spans="2:5" x14ac:dyDescent="0.2">
      <c r="B1209" s="32"/>
      <c r="C1209" s="32"/>
      <c r="D1209" s="48"/>
      <c r="E1209" s="48"/>
    </row>
    <row r="1210" spans="2:5" x14ac:dyDescent="0.2">
      <c r="B1210" s="32"/>
      <c r="C1210" s="32"/>
      <c r="D1210" s="48"/>
      <c r="E1210" s="48"/>
    </row>
    <row r="1211" spans="2:5" x14ac:dyDescent="0.2">
      <c r="B1211" s="32"/>
      <c r="C1211" s="32"/>
      <c r="D1211" s="48"/>
      <c r="E1211" s="48"/>
    </row>
    <row r="1212" spans="2:5" x14ac:dyDescent="0.2">
      <c r="B1212" s="32"/>
      <c r="C1212" s="32"/>
      <c r="D1212" s="48"/>
      <c r="E1212" s="48"/>
    </row>
    <row r="1213" spans="2:5" x14ac:dyDescent="0.2">
      <c r="B1213" s="32"/>
      <c r="C1213" s="32"/>
      <c r="D1213" s="48"/>
      <c r="E1213" s="48"/>
    </row>
    <row r="1214" spans="2:5" x14ac:dyDescent="0.2">
      <c r="B1214" s="32"/>
      <c r="C1214" s="32"/>
      <c r="D1214" s="48"/>
      <c r="E1214" s="48"/>
    </row>
    <row r="1215" spans="2:5" x14ac:dyDescent="0.2">
      <c r="B1215" s="32"/>
      <c r="C1215" s="32"/>
      <c r="D1215" s="48"/>
      <c r="E1215" s="48"/>
    </row>
    <row r="1216" spans="2:5" x14ac:dyDescent="0.2">
      <c r="B1216" s="32"/>
      <c r="C1216" s="32"/>
      <c r="D1216" s="48"/>
      <c r="E1216" s="48"/>
    </row>
    <row r="1217" spans="2:5" x14ac:dyDescent="0.2">
      <c r="B1217" s="32"/>
      <c r="C1217" s="32"/>
      <c r="D1217" s="48"/>
      <c r="E1217" s="48"/>
    </row>
    <row r="1218" spans="2:5" x14ac:dyDescent="0.2">
      <c r="B1218" s="32"/>
      <c r="C1218" s="32"/>
      <c r="D1218" s="48"/>
      <c r="E1218" s="48"/>
    </row>
    <row r="1219" spans="2:5" x14ac:dyDescent="0.2">
      <c r="B1219" s="32"/>
      <c r="C1219" s="32"/>
      <c r="D1219" s="48"/>
      <c r="E1219" s="48"/>
    </row>
    <row r="1220" spans="2:5" x14ac:dyDescent="0.2">
      <c r="B1220" s="32"/>
      <c r="C1220" s="32"/>
      <c r="D1220" s="48"/>
      <c r="E1220" s="48"/>
    </row>
    <row r="1221" spans="2:5" x14ac:dyDescent="0.2">
      <c r="B1221" s="32"/>
      <c r="C1221" s="32"/>
      <c r="D1221" s="48"/>
      <c r="E1221" s="48"/>
    </row>
    <row r="1222" spans="2:5" x14ac:dyDescent="0.2">
      <c r="B1222" s="32"/>
      <c r="C1222" s="32"/>
      <c r="D1222" s="48"/>
      <c r="E1222" s="48"/>
    </row>
    <row r="1223" spans="2:5" x14ac:dyDescent="0.2">
      <c r="B1223" s="32"/>
      <c r="C1223" s="32"/>
      <c r="D1223" s="48"/>
      <c r="E1223" s="48"/>
    </row>
    <row r="1224" spans="2:5" x14ac:dyDescent="0.2">
      <c r="B1224" s="32"/>
      <c r="C1224" s="32"/>
      <c r="D1224" s="48"/>
      <c r="E1224" s="48"/>
    </row>
    <row r="1225" spans="2:5" x14ac:dyDescent="0.2">
      <c r="B1225" s="32"/>
      <c r="C1225" s="32"/>
      <c r="D1225" s="48"/>
      <c r="E1225" s="48"/>
    </row>
    <row r="1226" spans="2:5" x14ac:dyDescent="0.2">
      <c r="B1226" s="32"/>
      <c r="C1226" s="32"/>
      <c r="D1226" s="48"/>
      <c r="E1226" s="48"/>
    </row>
    <row r="1227" spans="2:5" x14ac:dyDescent="0.2">
      <c r="B1227" s="32"/>
      <c r="C1227" s="32"/>
      <c r="D1227" s="48"/>
      <c r="E1227" s="48"/>
    </row>
    <row r="1228" spans="2:5" x14ac:dyDescent="0.2">
      <c r="B1228" s="32"/>
      <c r="C1228" s="32"/>
      <c r="D1228" s="48"/>
      <c r="E1228" s="48"/>
    </row>
    <row r="1229" spans="2:5" x14ac:dyDescent="0.2">
      <c r="B1229" s="32"/>
      <c r="C1229" s="32"/>
      <c r="D1229" s="48"/>
      <c r="E1229" s="48"/>
    </row>
    <row r="1230" spans="2:5" x14ac:dyDescent="0.2">
      <c r="B1230" s="32"/>
      <c r="C1230" s="32"/>
      <c r="D1230" s="48"/>
      <c r="E1230" s="48"/>
    </row>
    <row r="1231" spans="2:5" x14ac:dyDescent="0.2">
      <c r="B1231" s="32"/>
      <c r="C1231" s="32"/>
      <c r="D1231" s="48"/>
      <c r="E1231" s="48"/>
    </row>
    <row r="1232" spans="2:5" x14ac:dyDescent="0.2">
      <c r="B1232" s="32"/>
      <c r="C1232" s="32"/>
      <c r="D1232" s="48"/>
      <c r="E1232" s="48"/>
    </row>
    <row r="1233" spans="2:5" x14ac:dyDescent="0.2">
      <c r="B1233" s="32"/>
      <c r="C1233" s="32"/>
      <c r="D1233" s="48"/>
      <c r="E1233" s="48"/>
    </row>
    <row r="1234" spans="2:5" x14ac:dyDescent="0.2">
      <c r="B1234" s="32"/>
      <c r="C1234" s="32"/>
      <c r="D1234" s="48"/>
      <c r="E1234" s="48"/>
    </row>
    <row r="1235" spans="2:5" x14ac:dyDescent="0.2">
      <c r="B1235" s="32"/>
      <c r="C1235" s="32"/>
      <c r="D1235" s="48"/>
      <c r="E1235" s="48"/>
    </row>
    <row r="1236" spans="2:5" x14ac:dyDescent="0.2">
      <c r="B1236" s="32"/>
      <c r="C1236" s="32"/>
      <c r="D1236" s="48"/>
      <c r="E1236" s="48"/>
    </row>
    <row r="1237" spans="2:5" x14ac:dyDescent="0.2">
      <c r="B1237" s="32"/>
      <c r="C1237" s="32"/>
      <c r="D1237" s="48"/>
      <c r="E1237" s="48"/>
    </row>
    <row r="1238" spans="2:5" x14ac:dyDescent="0.2">
      <c r="B1238" s="32"/>
      <c r="C1238" s="32"/>
      <c r="D1238" s="48"/>
      <c r="E1238" s="48"/>
    </row>
    <row r="1239" spans="2:5" x14ac:dyDescent="0.2">
      <c r="B1239" s="32"/>
      <c r="C1239" s="32"/>
      <c r="D1239" s="48"/>
      <c r="E1239" s="48"/>
    </row>
    <row r="1240" spans="2:5" x14ac:dyDescent="0.2">
      <c r="B1240" s="32"/>
      <c r="C1240" s="32"/>
      <c r="D1240" s="48"/>
      <c r="E1240" s="48"/>
    </row>
    <row r="1241" spans="2:5" x14ac:dyDescent="0.2">
      <c r="B1241" s="32"/>
      <c r="C1241" s="32"/>
      <c r="D1241" s="48"/>
      <c r="E1241" s="48"/>
    </row>
    <row r="1242" spans="2:5" x14ac:dyDescent="0.2">
      <c r="B1242" s="32"/>
      <c r="C1242" s="32"/>
      <c r="D1242" s="48"/>
      <c r="E1242" s="48"/>
    </row>
    <row r="1243" spans="2:5" x14ac:dyDescent="0.2">
      <c r="B1243" s="32"/>
      <c r="C1243" s="32"/>
      <c r="D1243" s="48"/>
      <c r="E1243" s="48"/>
    </row>
    <row r="1244" spans="2:5" x14ac:dyDescent="0.2">
      <c r="B1244" s="32"/>
      <c r="C1244" s="32"/>
      <c r="D1244" s="48"/>
      <c r="E1244" s="48"/>
    </row>
    <row r="1245" spans="2:5" x14ac:dyDescent="0.2">
      <c r="B1245" s="32"/>
      <c r="C1245" s="32"/>
      <c r="D1245" s="48"/>
      <c r="E1245" s="48"/>
    </row>
    <row r="1246" spans="2:5" x14ac:dyDescent="0.2">
      <c r="B1246" s="32"/>
      <c r="C1246" s="32"/>
      <c r="D1246" s="48"/>
      <c r="E1246" s="48"/>
    </row>
    <row r="1247" spans="2:5" x14ac:dyDescent="0.2">
      <c r="B1247" s="32"/>
      <c r="C1247" s="32"/>
      <c r="D1247" s="48"/>
      <c r="E1247" s="48"/>
    </row>
    <row r="1248" spans="2:5" x14ac:dyDescent="0.2">
      <c r="B1248" s="32"/>
      <c r="C1248" s="32"/>
      <c r="D1248" s="48"/>
      <c r="E1248" s="48"/>
    </row>
    <row r="1249" spans="2:5" x14ac:dyDescent="0.2">
      <c r="B1249" s="32"/>
      <c r="C1249" s="32"/>
      <c r="D1249" s="48"/>
      <c r="E1249" s="48"/>
    </row>
    <row r="1250" spans="2:5" x14ac:dyDescent="0.2">
      <c r="B1250" s="32"/>
      <c r="C1250" s="32"/>
      <c r="D1250" s="48"/>
      <c r="E1250" s="48"/>
    </row>
    <row r="1251" spans="2:5" x14ac:dyDescent="0.2">
      <c r="B1251" s="32"/>
      <c r="C1251" s="32"/>
      <c r="D1251" s="48"/>
      <c r="E1251" s="48"/>
    </row>
    <row r="1252" spans="2:5" x14ac:dyDescent="0.2">
      <c r="B1252" s="32"/>
      <c r="C1252" s="32"/>
      <c r="D1252" s="48"/>
      <c r="E1252" s="48"/>
    </row>
    <row r="1253" spans="2:5" x14ac:dyDescent="0.2">
      <c r="B1253" s="32"/>
      <c r="C1253" s="32"/>
      <c r="D1253" s="48"/>
      <c r="E1253" s="48"/>
    </row>
    <row r="1254" spans="2:5" x14ac:dyDescent="0.2">
      <c r="B1254" s="32"/>
      <c r="C1254" s="32"/>
      <c r="D1254" s="48"/>
      <c r="E1254" s="48"/>
    </row>
    <row r="1255" spans="2:5" x14ac:dyDescent="0.2">
      <c r="B1255" s="32"/>
      <c r="C1255" s="32"/>
      <c r="D1255" s="48"/>
      <c r="E1255" s="48"/>
    </row>
    <row r="1256" spans="2:5" x14ac:dyDescent="0.2">
      <c r="B1256" s="32"/>
      <c r="C1256" s="32"/>
      <c r="D1256" s="48"/>
      <c r="E1256" s="48"/>
    </row>
    <row r="1257" spans="2:5" x14ac:dyDescent="0.2">
      <c r="B1257" s="32"/>
      <c r="C1257" s="32"/>
      <c r="D1257" s="48"/>
      <c r="E1257" s="48"/>
    </row>
    <row r="1258" spans="2:5" x14ac:dyDescent="0.2">
      <c r="B1258" s="32"/>
      <c r="C1258" s="32"/>
      <c r="D1258" s="48"/>
      <c r="E1258" s="48"/>
    </row>
    <row r="1259" spans="2:5" x14ac:dyDescent="0.2">
      <c r="B1259" s="32"/>
      <c r="C1259" s="32"/>
      <c r="D1259" s="48"/>
      <c r="E1259" s="48"/>
    </row>
  </sheetData>
  <mergeCells count="10">
    <mergeCell ref="G2:L2"/>
    <mergeCell ref="G3:L3"/>
    <mergeCell ref="D9:E9"/>
    <mergeCell ref="A2:F2"/>
    <mergeCell ref="A3:F3"/>
    <mergeCell ref="A4:F4"/>
    <mergeCell ref="A5:F5"/>
    <mergeCell ref="D7:E7"/>
    <mergeCell ref="B8:C8"/>
    <mergeCell ref="D8:E8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H1259"/>
  <sheetViews>
    <sheetView workbookViewId="0">
      <pane ySplit="13" topLeftCell="A14" activePane="bottomLeft" state="frozen"/>
      <selection activeCell="P3" sqref="P3"/>
      <selection pane="bottomLeft" activeCell="F24" sqref="F24"/>
    </sheetView>
  </sheetViews>
  <sheetFormatPr defaultRowHeight="12.75" x14ac:dyDescent="0.2"/>
  <cols>
    <col min="1" max="1" width="48.42578125" style="1" customWidth="1"/>
    <col min="2" max="3" width="12.7109375" style="3" customWidth="1"/>
    <col min="4" max="5" width="12.7109375" style="22" customWidth="1"/>
    <col min="6" max="6" width="12.7109375" style="23" customWidth="1"/>
    <col min="7" max="7" width="12.7109375" style="2" customWidth="1"/>
    <col min="8" max="16384" width="9.140625" style="2"/>
  </cols>
  <sheetData>
    <row r="1" spans="1:8" s="12" customFormat="1" ht="6.95" customHeight="1" x14ac:dyDescent="0.2">
      <c r="B1" s="13"/>
      <c r="C1" s="13"/>
      <c r="D1" s="20"/>
      <c r="E1" s="20"/>
      <c r="F1" s="21"/>
    </row>
    <row r="2" spans="1:8" s="12" customFormat="1" ht="17.100000000000001" customHeight="1" x14ac:dyDescent="0.2">
      <c r="A2" s="164" t="s">
        <v>129</v>
      </c>
      <c r="B2" s="165"/>
      <c r="C2" s="165"/>
      <c r="D2" s="165"/>
      <c r="E2" s="165"/>
      <c r="F2" s="165"/>
      <c r="H2" s="31"/>
    </row>
    <row r="3" spans="1:8" s="12" customFormat="1" ht="17.100000000000001" customHeight="1" x14ac:dyDescent="0.2">
      <c r="A3" s="172" t="s">
        <v>128</v>
      </c>
      <c r="B3" s="173"/>
      <c r="C3" s="173"/>
      <c r="D3" s="173"/>
      <c r="E3" s="173"/>
      <c r="F3" s="173"/>
    </row>
    <row r="4" spans="1:8" s="12" customFormat="1" ht="6.95" customHeight="1" x14ac:dyDescent="0.2">
      <c r="A4" s="164"/>
      <c r="B4" s="165"/>
      <c r="C4" s="165"/>
      <c r="D4" s="165"/>
      <c r="E4" s="165"/>
      <c r="F4" s="165"/>
    </row>
    <row r="5" spans="1:8" s="12" customFormat="1" ht="6.95" customHeight="1" x14ac:dyDescent="0.2">
      <c r="A5" s="172"/>
      <c r="B5" s="173"/>
      <c r="C5" s="173"/>
      <c r="D5" s="173"/>
      <c r="E5" s="173"/>
      <c r="F5" s="173"/>
    </row>
    <row r="6" spans="1:8" s="12" customFormat="1" x14ac:dyDescent="0.2">
      <c r="A6" s="18"/>
      <c r="B6" s="13"/>
      <c r="E6" s="32"/>
      <c r="F6" s="32" t="s">
        <v>149</v>
      </c>
    </row>
    <row r="7" spans="1:8" s="15" customFormat="1" x14ac:dyDescent="0.2">
      <c r="A7" s="14"/>
      <c r="B7" s="58"/>
      <c r="C7" s="59"/>
      <c r="D7" s="166" t="str">
        <f ca="1">mesr</f>
        <v>декабрь</v>
      </c>
      <c r="E7" s="167"/>
      <c r="F7" s="24" t="s">
        <v>1</v>
      </c>
      <c r="G7" s="34"/>
    </row>
    <row r="8" spans="1:8" s="15" customFormat="1" x14ac:dyDescent="0.2">
      <c r="A8" s="16"/>
      <c r="B8" s="174" t="s">
        <v>72</v>
      </c>
      <c r="C8" s="173"/>
      <c r="D8" s="168">
        <f>Godr</f>
        <v>2019</v>
      </c>
      <c r="E8" s="169"/>
      <c r="F8" s="25" t="str">
        <f ca="1">mesr</f>
        <v>декабрь</v>
      </c>
      <c r="G8" s="46"/>
    </row>
    <row r="9" spans="1:8" s="15" customFormat="1" x14ac:dyDescent="0.2">
      <c r="A9" s="16"/>
      <c r="B9" s="61"/>
      <c r="C9" s="60"/>
      <c r="D9" s="170" t="s">
        <v>0</v>
      </c>
      <c r="E9" s="171"/>
      <c r="F9" s="25">
        <f>Godr</f>
        <v>2019</v>
      </c>
      <c r="G9" s="46"/>
    </row>
    <row r="10" spans="1:8" s="15" customFormat="1" x14ac:dyDescent="0.2">
      <c r="A10" s="16"/>
      <c r="B10" s="35" t="str">
        <f ca="1">mesr</f>
        <v>декабрь</v>
      </c>
      <c r="C10" s="19" t="str">
        <f>_Pe1</f>
        <v>январь-</v>
      </c>
      <c r="D10" s="24" t="str">
        <f ca="1">_per6</f>
        <v>декабрю</v>
      </c>
      <c r="E10" s="24" t="str">
        <f ca="1">_Per7</f>
        <v>ноябрю</v>
      </c>
      <c r="F10" s="25" t="str">
        <f>" в % к"</f>
        <v xml:space="preserve"> в % к</v>
      </c>
      <c r="G10" s="30"/>
    </row>
    <row r="11" spans="1:8" s="15" customFormat="1" x14ac:dyDescent="0.2">
      <c r="A11" s="16"/>
      <c r="B11" s="36">
        <f>Godr</f>
        <v>2019</v>
      </c>
      <c r="C11" s="10" t="str">
        <f ca="1">mesr</f>
        <v>декабрь</v>
      </c>
      <c r="D11" s="25">
        <f>godp</f>
        <v>2018</v>
      </c>
      <c r="E11" s="25">
        <f>IF(mesr1=1,godp,Godr)</f>
        <v>2019</v>
      </c>
      <c r="F11" s="25" t="s">
        <v>9</v>
      </c>
      <c r="G11" s="30"/>
    </row>
    <row r="12" spans="1:8" s="15" customFormat="1" x14ac:dyDescent="0.2">
      <c r="A12" s="16"/>
      <c r="B12" s="36"/>
      <c r="C12" s="10">
        <f>Godr</f>
        <v>2019</v>
      </c>
      <c r="D12" s="25"/>
      <c r="E12" s="25"/>
      <c r="F12" s="25" t="str">
        <f ca="1">_per6</f>
        <v>декабрю</v>
      </c>
      <c r="G12" s="46"/>
    </row>
    <row r="13" spans="1:8" s="15" customFormat="1" x14ac:dyDescent="0.2">
      <c r="A13" s="17"/>
      <c r="B13" s="37"/>
      <c r="C13" s="11"/>
      <c r="D13" s="11"/>
      <c r="E13" s="26"/>
      <c r="F13" s="26">
        <f>godp</f>
        <v>2018</v>
      </c>
      <c r="G13" s="46"/>
    </row>
    <row r="14" spans="1:8" s="103" customFormat="1" ht="15" customHeight="1" x14ac:dyDescent="0.2">
      <c r="A14" s="120" t="s">
        <v>189</v>
      </c>
      <c r="B14" s="121">
        <v>125977.9</v>
      </c>
      <c r="C14" s="122">
        <v>1438558</v>
      </c>
      <c r="D14" s="121">
        <v>93.3</v>
      </c>
      <c r="E14" s="121">
        <v>104.4</v>
      </c>
      <c r="F14" s="121">
        <v>100.6</v>
      </c>
    </row>
    <row r="15" spans="1:8" s="104" customFormat="1" ht="11.1" customHeight="1" x14ac:dyDescent="0.2">
      <c r="A15" s="110" t="s">
        <v>155</v>
      </c>
      <c r="B15" s="117"/>
      <c r="C15" s="113"/>
      <c r="D15" s="117"/>
      <c r="E15" s="117"/>
      <c r="F15" s="117"/>
    </row>
    <row r="16" spans="1:8" s="103" customFormat="1" ht="12" customHeight="1" x14ac:dyDescent="0.2">
      <c r="A16" s="106" t="s">
        <v>156</v>
      </c>
      <c r="B16" s="118">
        <v>2237.6999999999998</v>
      </c>
      <c r="C16" s="109">
        <v>22675.4</v>
      </c>
      <c r="D16" s="118">
        <v>96.4</v>
      </c>
      <c r="E16" s="118">
        <v>113.7</v>
      </c>
      <c r="F16" s="118">
        <v>96.4</v>
      </c>
    </row>
    <row r="17" spans="1:6" s="103" customFormat="1" ht="12" customHeight="1" x14ac:dyDescent="0.2">
      <c r="A17" s="106" t="s">
        <v>157</v>
      </c>
      <c r="B17" s="118">
        <v>1464.7</v>
      </c>
      <c r="C17" s="109">
        <v>14635.1</v>
      </c>
      <c r="D17" s="118">
        <v>110.3</v>
      </c>
      <c r="E17" s="118">
        <v>105.8</v>
      </c>
      <c r="F17" s="118">
        <v>112.2</v>
      </c>
    </row>
    <row r="18" spans="1:6" s="103" customFormat="1" ht="12" customHeight="1" x14ac:dyDescent="0.2">
      <c r="A18" s="106" t="s">
        <v>158</v>
      </c>
      <c r="B18" s="118"/>
      <c r="C18" s="109"/>
      <c r="D18" s="118"/>
      <c r="E18" s="118"/>
      <c r="F18" s="118"/>
    </row>
    <row r="19" spans="1:6" s="103" customFormat="1" ht="12" customHeight="1" x14ac:dyDescent="0.2">
      <c r="A19" s="106" t="s">
        <v>159</v>
      </c>
      <c r="B19" s="118" t="s">
        <v>220</v>
      </c>
      <c r="C19" s="109" t="s">
        <v>220</v>
      </c>
      <c r="D19" s="118" t="s">
        <v>220</v>
      </c>
      <c r="E19" s="118" t="s">
        <v>220</v>
      </c>
      <c r="F19" s="118" t="s">
        <v>220</v>
      </c>
    </row>
    <row r="20" spans="1:6" s="103" customFormat="1" ht="12" customHeight="1" x14ac:dyDescent="0.2">
      <c r="A20" s="106" t="s">
        <v>160</v>
      </c>
      <c r="B20" s="118">
        <v>356.1</v>
      </c>
      <c r="C20" s="109">
        <v>2848.7</v>
      </c>
      <c r="D20" s="118">
        <v>109</v>
      </c>
      <c r="E20" s="118">
        <v>117.8</v>
      </c>
      <c r="F20" s="118">
        <v>110.2</v>
      </c>
    </row>
    <row r="21" spans="1:6" s="103" customFormat="1" ht="12" customHeight="1" x14ac:dyDescent="0.2">
      <c r="A21" s="106" t="s">
        <v>161</v>
      </c>
      <c r="B21" s="118">
        <v>6824.7</v>
      </c>
      <c r="C21" s="109">
        <v>83978.4</v>
      </c>
      <c r="D21" s="118">
        <v>90.3</v>
      </c>
      <c r="E21" s="118">
        <v>95.8</v>
      </c>
      <c r="F21" s="118">
        <v>101.8</v>
      </c>
    </row>
    <row r="22" spans="1:6" s="103" customFormat="1" ht="12" customHeight="1" x14ac:dyDescent="0.2">
      <c r="A22" s="106" t="s">
        <v>162</v>
      </c>
      <c r="B22" s="118">
        <v>2273.4</v>
      </c>
      <c r="C22" s="109">
        <v>25961.7</v>
      </c>
      <c r="D22" s="118">
        <v>99.2</v>
      </c>
      <c r="E22" s="118">
        <v>107.8</v>
      </c>
      <c r="F22" s="118">
        <v>95.7</v>
      </c>
    </row>
    <row r="23" spans="1:6" s="103" customFormat="1" ht="12" customHeight="1" x14ac:dyDescent="0.2">
      <c r="A23" s="106" t="s">
        <v>163</v>
      </c>
      <c r="B23" s="118"/>
      <c r="C23" s="109" t="s">
        <v>228</v>
      </c>
      <c r="D23" s="118"/>
      <c r="E23" s="118"/>
      <c r="F23" s="118">
        <v>50.3</v>
      </c>
    </row>
    <row r="24" spans="1:6" s="103" customFormat="1" ht="12" customHeight="1" x14ac:dyDescent="0.2">
      <c r="A24" s="106" t="s">
        <v>167</v>
      </c>
      <c r="B24" s="118">
        <v>232.9</v>
      </c>
      <c r="C24" s="109">
        <v>2538.1999999999998</v>
      </c>
      <c r="D24" s="118">
        <v>92.9</v>
      </c>
      <c r="E24" s="118">
        <v>87.3</v>
      </c>
      <c r="F24" s="118">
        <v>103.2</v>
      </c>
    </row>
    <row r="25" spans="1:6" s="103" customFormat="1" ht="12" customHeight="1" x14ac:dyDescent="0.2">
      <c r="A25" s="106" t="s">
        <v>168</v>
      </c>
      <c r="B25" s="118" t="s">
        <v>220</v>
      </c>
      <c r="C25" s="109" t="s">
        <v>220</v>
      </c>
      <c r="D25" s="118" t="s">
        <v>220</v>
      </c>
      <c r="E25" s="118" t="s">
        <v>220</v>
      </c>
      <c r="F25" s="118" t="s">
        <v>220</v>
      </c>
    </row>
    <row r="26" spans="1:6" s="103" customFormat="1" ht="12" customHeight="1" x14ac:dyDescent="0.2">
      <c r="A26" s="106" t="s">
        <v>169</v>
      </c>
      <c r="B26" s="118">
        <v>173.9</v>
      </c>
      <c r="C26" s="109">
        <v>1921</v>
      </c>
      <c r="D26" s="118">
        <v>87.1</v>
      </c>
      <c r="E26" s="118">
        <v>97</v>
      </c>
      <c r="F26" s="118">
        <v>99.4</v>
      </c>
    </row>
    <row r="27" spans="1:6" s="103" customFormat="1" ht="12" customHeight="1" x14ac:dyDescent="0.2">
      <c r="A27" s="106" t="s">
        <v>170</v>
      </c>
      <c r="B27" s="118">
        <v>265.60000000000002</v>
      </c>
      <c r="C27" s="109">
        <v>2479.8000000000002</v>
      </c>
      <c r="D27" s="118">
        <v>99.9</v>
      </c>
      <c r="E27" s="118">
        <v>99.4</v>
      </c>
      <c r="F27" s="118">
        <v>60.6</v>
      </c>
    </row>
    <row r="28" spans="1:6" s="103" customFormat="1" ht="12" customHeight="1" x14ac:dyDescent="0.2">
      <c r="A28" s="106" t="s">
        <v>171</v>
      </c>
      <c r="B28" s="118">
        <v>2888.6</v>
      </c>
      <c r="C28" s="109">
        <v>36705.800000000003</v>
      </c>
      <c r="D28" s="118">
        <v>90.2</v>
      </c>
      <c r="E28" s="118">
        <v>111.5</v>
      </c>
      <c r="F28" s="118">
        <v>92.7</v>
      </c>
    </row>
    <row r="29" spans="1:6" s="103" customFormat="1" ht="12" customHeight="1" x14ac:dyDescent="0.2">
      <c r="A29" s="106" t="s">
        <v>172</v>
      </c>
      <c r="B29" s="118">
        <v>3800.2</v>
      </c>
      <c r="C29" s="109">
        <v>43946.9</v>
      </c>
      <c r="D29" s="118">
        <v>75</v>
      </c>
      <c r="E29" s="118">
        <v>121.5</v>
      </c>
      <c r="F29" s="118">
        <v>92.3</v>
      </c>
    </row>
    <row r="30" spans="1:6" s="103" customFormat="1" ht="12" customHeight="1" x14ac:dyDescent="0.2">
      <c r="A30" s="106" t="s">
        <v>173</v>
      </c>
      <c r="B30" s="118">
        <v>4173.5</v>
      </c>
      <c r="C30" s="109">
        <v>39311.300000000003</v>
      </c>
      <c r="D30" s="118">
        <v>100.8</v>
      </c>
      <c r="E30" s="118">
        <v>123.7</v>
      </c>
      <c r="F30" s="118">
        <v>103.1</v>
      </c>
    </row>
    <row r="31" spans="1:6" s="103" customFormat="1" ht="12" customHeight="1" x14ac:dyDescent="0.2">
      <c r="A31" s="106" t="s">
        <v>175</v>
      </c>
      <c r="B31" s="118" t="s">
        <v>220</v>
      </c>
      <c r="C31" s="109" t="s">
        <v>220</v>
      </c>
      <c r="D31" s="118" t="s">
        <v>220</v>
      </c>
      <c r="E31" s="118" t="s">
        <v>220</v>
      </c>
      <c r="F31" s="118" t="s">
        <v>220</v>
      </c>
    </row>
    <row r="32" spans="1:6" s="103" customFormat="1" ht="12" customHeight="1" x14ac:dyDescent="0.2">
      <c r="A32" s="106" t="s">
        <v>176</v>
      </c>
      <c r="B32" s="118">
        <v>3488.5</v>
      </c>
      <c r="C32" s="109">
        <v>40901.300000000003</v>
      </c>
      <c r="D32" s="118">
        <v>93.6</v>
      </c>
      <c r="E32" s="118">
        <v>102.8</v>
      </c>
      <c r="F32" s="118">
        <v>100.3</v>
      </c>
    </row>
    <row r="33" spans="1:6" s="103" customFormat="1" ht="12" customHeight="1" x14ac:dyDescent="0.2">
      <c r="A33" s="106" t="s">
        <v>177</v>
      </c>
      <c r="B33" s="118">
        <v>1384.6</v>
      </c>
      <c r="C33" s="118">
        <v>17513.3</v>
      </c>
      <c r="D33" s="118">
        <v>94.2</v>
      </c>
      <c r="E33" s="118">
        <v>87.4</v>
      </c>
      <c r="F33" s="118">
        <v>111.4</v>
      </c>
    </row>
    <row r="34" spans="1:6" s="103" customFormat="1" ht="12" customHeight="1" x14ac:dyDescent="0.2">
      <c r="A34" s="106" t="s">
        <v>178</v>
      </c>
      <c r="B34" s="118">
        <v>497.6</v>
      </c>
      <c r="C34" s="109">
        <v>3841.1</v>
      </c>
      <c r="D34" s="118">
        <v>101.9</v>
      </c>
      <c r="E34" s="118">
        <v>114</v>
      </c>
      <c r="F34" s="118">
        <v>108</v>
      </c>
    </row>
    <row r="35" spans="1:6" s="103" customFormat="1" ht="12" customHeight="1" x14ac:dyDescent="0.2">
      <c r="A35" s="106" t="s">
        <v>179</v>
      </c>
      <c r="B35" s="118">
        <v>175.8</v>
      </c>
      <c r="C35" s="109">
        <v>1292.9000000000001</v>
      </c>
      <c r="D35" s="118" t="s">
        <v>219</v>
      </c>
      <c r="E35" s="118">
        <v>104.4</v>
      </c>
      <c r="F35" s="118" t="s">
        <v>215</v>
      </c>
    </row>
    <row r="36" spans="1:6" s="103" customFormat="1" ht="12" customHeight="1" x14ac:dyDescent="0.2">
      <c r="A36" s="106" t="s">
        <v>180</v>
      </c>
      <c r="B36" s="118">
        <v>304.60000000000002</v>
      </c>
      <c r="C36" s="109">
        <v>1377.1</v>
      </c>
      <c r="D36" s="118">
        <v>181.6</v>
      </c>
      <c r="E36" s="118" t="s">
        <v>198</v>
      </c>
      <c r="F36" s="118">
        <v>96.9</v>
      </c>
    </row>
    <row r="37" spans="1:6" s="103" customFormat="1" ht="12" customHeight="1" x14ac:dyDescent="0.2">
      <c r="A37" s="106" t="s">
        <v>181</v>
      </c>
      <c r="B37" s="118" t="s">
        <v>220</v>
      </c>
      <c r="C37" s="109" t="s">
        <v>220</v>
      </c>
      <c r="D37" s="118" t="s">
        <v>220</v>
      </c>
      <c r="E37" s="118" t="s">
        <v>220</v>
      </c>
      <c r="F37" s="118" t="s">
        <v>220</v>
      </c>
    </row>
    <row r="38" spans="1:6" s="103" customFormat="1" ht="12" customHeight="1" x14ac:dyDescent="0.2">
      <c r="A38" s="106" t="s">
        <v>182</v>
      </c>
      <c r="B38" s="118" t="s">
        <v>220</v>
      </c>
      <c r="C38" s="109" t="s">
        <v>220</v>
      </c>
      <c r="D38" s="118" t="s">
        <v>220</v>
      </c>
      <c r="E38" s="118" t="s">
        <v>220</v>
      </c>
      <c r="F38" s="118" t="s">
        <v>220</v>
      </c>
    </row>
    <row r="39" spans="1:6" s="103" customFormat="1" ht="12" customHeight="1" x14ac:dyDescent="0.2">
      <c r="A39" s="106" t="s">
        <v>183</v>
      </c>
      <c r="B39" s="118">
        <v>2604.6</v>
      </c>
      <c r="C39" s="109">
        <v>36498.199999999997</v>
      </c>
      <c r="D39" s="118">
        <v>85.4</v>
      </c>
      <c r="E39" s="118">
        <v>91.8</v>
      </c>
      <c r="F39" s="118">
        <v>95.2</v>
      </c>
    </row>
    <row r="40" spans="1:6" s="103" customFormat="1" ht="12" customHeight="1" x14ac:dyDescent="0.2">
      <c r="A40" s="106" t="s">
        <v>184</v>
      </c>
      <c r="B40" s="118">
        <v>2181.1</v>
      </c>
      <c r="C40" s="109">
        <v>23107.7</v>
      </c>
      <c r="D40" s="118">
        <v>59.8</v>
      </c>
      <c r="E40" s="118">
        <v>115.2</v>
      </c>
      <c r="F40" s="118">
        <v>81</v>
      </c>
    </row>
    <row r="41" spans="1:6" s="103" customFormat="1" ht="12" customHeight="1" x14ac:dyDescent="0.2">
      <c r="A41" s="106" t="s">
        <v>2</v>
      </c>
      <c r="B41" s="118">
        <v>72254.600000000006</v>
      </c>
      <c r="C41" s="109">
        <v>806079.4</v>
      </c>
      <c r="D41" s="118">
        <v>105</v>
      </c>
      <c r="E41" s="118">
        <v>102.6</v>
      </c>
      <c r="F41" s="118">
        <v>109.1</v>
      </c>
    </row>
    <row r="42" spans="1:6" s="4" customFormat="1" x14ac:dyDescent="0.2">
      <c r="A42" s="106" t="s">
        <v>185</v>
      </c>
      <c r="B42" s="118">
        <v>17735.8</v>
      </c>
      <c r="C42" s="109">
        <v>207236.9</v>
      </c>
      <c r="D42" s="118">
        <v>80.2</v>
      </c>
      <c r="E42" s="118">
        <v>107</v>
      </c>
      <c r="F42" s="118">
        <v>88.7</v>
      </c>
    </row>
    <row r="43" spans="1:6" x14ac:dyDescent="0.2">
      <c r="A43" s="115"/>
      <c r="B43" s="117"/>
      <c r="C43" s="113"/>
      <c r="D43" s="117"/>
      <c r="E43" s="117"/>
      <c r="F43" s="117"/>
    </row>
    <row r="44" spans="1:6" x14ac:dyDescent="0.2">
      <c r="A44" s="115"/>
      <c r="B44" s="117"/>
      <c r="C44" s="113"/>
      <c r="D44" s="117"/>
      <c r="E44" s="117"/>
      <c r="F44" s="117"/>
    </row>
    <row r="45" spans="1:6" x14ac:dyDescent="0.2">
      <c r="A45" s="115"/>
      <c r="B45" s="117"/>
      <c r="C45" s="113"/>
      <c r="D45" s="117"/>
      <c r="E45" s="117"/>
      <c r="F45" s="117"/>
    </row>
    <row r="46" spans="1:6" x14ac:dyDescent="0.2">
      <c r="A46" s="115"/>
      <c r="B46" s="117"/>
      <c r="C46" s="113"/>
      <c r="D46" s="117"/>
      <c r="E46" s="117"/>
      <c r="F46" s="117"/>
    </row>
    <row r="47" spans="1:6" x14ac:dyDescent="0.2">
      <c r="A47" s="115"/>
      <c r="B47" s="117"/>
      <c r="C47" s="113"/>
      <c r="D47" s="117"/>
      <c r="E47" s="117"/>
      <c r="F47" s="117"/>
    </row>
    <row r="48" spans="1:6" x14ac:dyDescent="0.2">
      <c r="A48" s="115"/>
      <c r="B48" s="117"/>
      <c r="C48" s="113"/>
      <c r="D48" s="117"/>
      <c r="E48" s="117"/>
      <c r="F48" s="117"/>
    </row>
    <row r="49" spans="1:6" x14ac:dyDescent="0.2">
      <c r="A49" s="115"/>
      <c r="B49" s="117"/>
      <c r="C49" s="113"/>
      <c r="D49" s="117"/>
      <c r="E49" s="117"/>
      <c r="F49" s="117"/>
    </row>
    <row r="50" spans="1:6" x14ac:dyDescent="0.2">
      <c r="A50" s="115"/>
      <c r="B50" s="117"/>
      <c r="C50" s="113"/>
      <c r="D50" s="117"/>
      <c r="E50" s="117"/>
      <c r="F50" s="117"/>
    </row>
    <row r="51" spans="1:6" x14ac:dyDescent="0.2">
      <c r="A51" s="115"/>
      <c r="B51" s="117"/>
      <c r="C51" s="113"/>
      <c r="D51" s="117"/>
      <c r="E51" s="117"/>
      <c r="F51" s="117"/>
    </row>
    <row r="52" spans="1:6" x14ac:dyDescent="0.2">
      <c r="A52" s="115"/>
      <c r="B52" s="117"/>
      <c r="C52" s="113"/>
      <c r="D52" s="117"/>
      <c r="E52" s="117"/>
      <c r="F52" s="117"/>
    </row>
    <row r="53" spans="1:6" x14ac:dyDescent="0.2">
      <c r="A53" s="115"/>
      <c r="B53" s="117"/>
      <c r="C53" s="113"/>
      <c r="D53" s="117"/>
      <c r="E53" s="117"/>
      <c r="F53" s="117"/>
    </row>
    <row r="54" spans="1:6" x14ac:dyDescent="0.2">
      <c r="A54" s="115"/>
      <c r="B54" s="117"/>
      <c r="C54" s="113"/>
      <c r="D54" s="117"/>
      <c r="E54" s="117"/>
      <c r="F54" s="117"/>
    </row>
    <row r="55" spans="1:6" x14ac:dyDescent="0.2">
      <c r="A55" s="115"/>
      <c r="B55" s="117"/>
      <c r="C55" s="113"/>
      <c r="D55" s="117"/>
      <c r="E55" s="117"/>
      <c r="F55" s="117"/>
    </row>
    <row r="56" spans="1:6" x14ac:dyDescent="0.2">
      <c r="A56" s="115"/>
      <c r="B56" s="117"/>
      <c r="C56" s="113"/>
      <c r="D56" s="113"/>
      <c r="E56" s="113"/>
      <c r="F56" s="113"/>
    </row>
    <row r="57" spans="1:6" x14ac:dyDescent="0.2">
      <c r="A57" s="115"/>
      <c r="B57" s="117"/>
      <c r="C57" s="113"/>
      <c r="D57" s="113"/>
      <c r="E57" s="113"/>
      <c r="F57" s="113"/>
    </row>
    <row r="58" spans="1:6" x14ac:dyDescent="0.2">
      <c r="A58" s="115"/>
      <c r="B58" s="117"/>
      <c r="C58" s="113"/>
      <c r="D58" s="113"/>
      <c r="E58" s="113"/>
      <c r="F58" s="113"/>
    </row>
    <row r="59" spans="1:6" x14ac:dyDescent="0.2">
      <c r="A59" s="115"/>
      <c r="B59" s="117"/>
      <c r="C59" s="113"/>
      <c r="D59" s="113"/>
      <c r="E59" s="113"/>
      <c r="F59" s="113"/>
    </row>
    <row r="60" spans="1:6" x14ac:dyDescent="0.2">
      <c r="A60" s="115"/>
      <c r="B60" s="117"/>
      <c r="C60" s="113"/>
      <c r="D60" s="113"/>
      <c r="E60" s="113"/>
      <c r="F60" s="113"/>
    </row>
    <row r="61" spans="1:6" x14ac:dyDescent="0.2">
      <c r="A61" s="115"/>
      <c r="B61" s="117"/>
      <c r="C61" s="113"/>
      <c r="D61" s="113"/>
      <c r="E61" s="113"/>
      <c r="F61" s="113"/>
    </row>
    <row r="62" spans="1:6" x14ac:dyDescent="0.2">
      <c r="A62" s="115"/>
      <c r="B62" s="117"/>
      <c r="C62" s="113"/>
      <c r="D62" s="113"/>
      <c r="E62" s="113"/>
      <c r="F62" s="113"/>
    </row>
    <row r="63" spans="1:6" x14ac:dyDescent="0.2">
      <c r="A63" s="115"/>
      <c r="B63" s="117"/>
      <c r="C63" s="113"/>
      <c r="D63" s="113"/>
      <c r="E63" s="113"/>
      <c r="F63" s="113"/>
    </row>
    <row r="64" spans="1:6" x14ac:dyDescent="0.2">
      <c r="A64" s="115"/>
      <c r="B64" s="117"/>
      <c r="C64" s="113"/>
      <c r="D64" s="113"/>
      <c r="E64" s="113"/>
      <c r="F64" s="113"/>
    </row>
    <row r="65" spans="1:6" x14ac:dyDescent="0.2">
      <c r="A65" s="115"/>
      <c r="B65" s="117"/>
      <c r="C65" s="113"/>
      <c r="D65" s="113"/>
      <c r="E65" s="113"/>
      <c r="F65" s="113"/>
    </row>
    <row r="66" spans="1:6" x14ac:dyDescent="0.2">
      <c r="A66" s="115"/>
      <c r="B66" s="117"/>
      <c r="C66" s="113"/>
      <c r="D66" s="113"/>
      <c r="E66" s="113"/>
      <c r="F66" s="113"/>
    </row>
    <row r="67" spans="1:6" x14ac:dyDescent="0.2">
      <c r="A67" s="115"/>
      <c r="B67" s="117"/>
      <c r="C67" s="113"/>
      <c r="D67" s="113"/>
      <c r="E67" s="113"/>
      <c r="F67" s="113"/>
    </row>
    <row r="68" spans="1:6" x14ac:dyDescent="0.2">
      <c r="A68" s="115"/>
      <c r="B68" s="117"/>
      <c r="C68" s="113"/>
      <c r="D68" s="113"/>
      <c r="E68" s="113"/>
      <c r="F68" s="113"/>
    </row>
    <row r="69" spans="1:6" x14ac:dyDescent="0.2">
      <c r="A69" s="115"/>
      <c r="B69" s="117"/>
      <c r="C69" s="113"/>
      <c r="D69" s="113"/>
      <c r="E69" s="113"/>
      <c r="F69" s="113"/>
    </row>
    <row r="70" spans="1:6" x14ac:dyDescent="0.2">
      <c r="A70" s="115"/>
      <c r="B70" s="117"/>
      <c r="C70" s="113"/>
      <c r="D70" s="113"/>
      <c r="E70" s="113"/>
      <c r="F70" s="113"/>
    </row>
    <row r="71" spans="1:6" x14ac:dyDescent="0.2">
      <c r="A71" s="115"/>
      <c r="B71" s="117"/>
      <c r="C71" s="113"/>
      <c r="D71" s="113"/>
      <c r="E71" s="113"/>
      <c r="F71" s="113"/>
    </row>
    <row r="72" spans="1:6" x14ac:dyDescent="0.2">
      <c r="A72" s="115"/>
      <c r="B72" s="117"/>
      <c r="C72" s="113"/>
      <c r="D72" s="113"/>
      <c r="E72" s="113"/>
      <c r="F72" s="113"/>
    </row>
    <row r="73" spans="1:6" x14ac:dyDescent="0.2">
      <c r="A73" s="115"/>
      <c r="B73" s="117"/>
      <c r="C73" s="113"/>
      <c r="D73" s="113"/>
      <c r="E73" s="113"/>
      <c r="F73" s="113"/>
    </row>
    <row r="74" spans="1:6" x14ac:dyDescent="0.2">
      <c r="A74" s="115"/>
      <c r="B74" s="117"/>
      <c r="C74" s="113"/>
      <c r="D74" s="113"/>
      <c r="E74" s="113"/>
      <c r="F74" s="113"/>
    </row>
    <row r="75" spans="1:6" x14ac:dyDescent="0.2">
      <c r="A75" s="115"/>
      <c r="B75" s="117"/>
      <c r="C75" s="113"/>
      <c r="D75" s="113"/>
      <c r="E75" s="113"/>
      <c r="F75" s="113"/>
    </row>
    <row r="76" spans="1:6" x14ac:dyDescent="0.2">
      <c r="A76" s="115"/>
      <c r="B76" s="117"/>
      <c r="C76" s="113"/>
      <c r="D76" s="113"/>
      <c r="E76" s="113"/>
      <c r="F76" s="113"/>
    </row>
    <row r="77" spans="1:6" x14ac:dyDescent="0.2">
      <c r="A77" s="115"/>
      <c r="B77" s="117"/>
      <c r="C77" s="113"/>
      <c r="D77" s="113"/>
      <c r="E77" s="113"/>
      <c r="F77" s="113"/>
    </row>
    <row r="78" spans="1:6" x14ac:dyDescent="0.2">
      <c r="A78" s="115"/>
      <c r="B78" s="117"/>
      <c r="C78" s="113"/>
      <c r="D78" s="113"/>
      <c r="E78" s="113"/>
      <c r="F78" s="113"/>
    </row>
    <row r="79" spans="1:6" x14ac:dyDescent="0.2">
      <c r="A79" s="115"/>
      <c r="B79" s="117"/>
      <c r="C79" s="113"/>
      <c r="D79" s="113"/>
      <c r="E79" s="113"/>
      <c r="F79" s="113"/>
    </row>
    <row r="80" spans="1:6" x14ac:dyDescent="0.2">
      <c r="A80" s="115"/>
      <c r="B80" s="117"/>
      <c r="C80" s="113"/>
      <c r="D80" s="113"/>
      <c r="E80" s="113"/>
      <c r="F80" s="113"/>
    </row>
    <row r="81" spans="1:6" x14ac:dyDescent="0.2">
      <c r="A81" s="115"/>
      <c r="B81" s="117"/>
      <c r="C81" s="113"/>
      <c r="D81" s="113"/>
      <c r="E81" s="113"/>
      <c r="F81" s="113"/>
    </row>
    <row r="82" spans="1:6" x14ac:dyDescent="0.2">
      <c r="A82" s="115"/>
      <c r="B82" s="117"/>
      <c r="C82" s="113"/>
      <c r="D82" s="113"/>
      <c r="E82" s="113"/>
      <c r="F82" s="113"/>
    </row>
    <row r="83" spans="1:6" x14ac:dyDescent="0.2">
      <c r="A83" s="115"/>
      <c r="B83" s="117"/>
      <c r="C83" s="113"/>
      <c r="D83" s="113"/>
      <c r="E83" s="113"/>
      <c r="F83" s="113"/>
    </row>
    <row r="84" spans="1:6" x14ac:dyDescent="0.2">
      <c r="A84" s="115"/>
      <c r="B84" s="117"/>
      <c r="C84" s="113"/>
      <c r="D84" s="113"/>
      <c r="E84" s="113"/>
      <c r="F84" s="113"/>
    </row>
    <row r="85" spans="1:6" x14ac:dyDescent="0.2">
      <c r="A85" s="115"/>
      <c r="B85" s="117"/>
      <c r="C85" s="113"/>
      <c r="D85" s="113"/>
      <c r="E85" s="113"/>
      <c r="F85" s="113"/>
    </row>
    <row r="86" spans="1:6" x14ac:dyDescent="0.2">
      <c r="A86" s="115"/>
      <c r="B86" s="117"/>
      <c r="C86" s="113"/>
      <c r="D86" s="113"/>
      <c r="E86" s="113"/>
      <c r="F86" s="113"/>
    </row>
    <row r="87" spans="1:6" x14ac:dyDescent="0.2">
      <c r="A87" s="115"/>
      <c r="B87" s="117"/>
      <c r="C87" s="113"/>
      <c r="D87" s="113"/>
      <c r="E87" s="113"/>
      <c r="F87" s="113"/>
    </row>
    <row r="88" spans="1:6" x14ac:dyDescent="0.2">
      <c r="A88" s="115"/>
      <c r="B88" s="117"/>
      <c r="C88" s="113"/>
      <c r="D88" s="113"/>
      <c r="E88" s="113"/>
      <c r="F88" s="113"/>
    </row>
    <row r="89" spans="1:6" x14ac:dyDescent="0.2">
      <c r="A89" s="115"/>
      <c r="B89" s="117"/>
      <c r="C89" s="113"/>
      <c r="D89" s="113"/>
      <c r="E89" s="113"/>
      <c r="F89" s="113"/>
    </row>
    <row r="90" spans="1:6" x14ac:dyDescent="0.2">
      <c r="A90" s="115"/>
      <c r="B90" s="117"/>
      <c r="C90" s="113"/>
      <c r="D90" s="113"/>
      <c r="E90" s="113"/>
      <c r="F90" s="113"/>
    </row>
    <row r="91" spans="1:6" x14ac:dyDescent="0.2">
      <c r="A91" s="115"/>
      <c r="B91" s="117"/>
      <c r="C91" s="113"/>
      <c r="D91" s="113"/>
      <c r="E91" s="113"/>
      <c r="F91" s="113"/>
    </row>
    <row r="92" spans="1:6" x14ac:dyDescent="0.2">
      <c r="A92" s="115"/>
      <c r="B92" s="117"/>
      <c r="C92" s="113"/>
      <c r="D92" s="113"/>
      <c r="E92" s="113"/>
      <c r="F92" s="113"/>
    </row>
    <row r="93" spans="1:6" x14ac:dyDescent="0.2">
      <c r="A93" s="115"/>
      <c r="B93" s="117"/>
      <c r="C93" s="113"/>
      <c r="D93" s="113"/>
      <c r="E93" s="113"/>
      <c r="F93" s="113"/>
    </row>
    <row r="94" spans="1:6" x14ac:dyDescent="0.2">
      <c r="A94" s="115"/>
      <c r="B94" s="117"/>
      <c r="C94" s="113"/>
      <c r="D94" s="113"/>
      <c r="E94" s="113"/>
      <c r="F94" s="113"/>
    </row>
    <row r="95" spans="1:6" x14ac:dyDescent="0.2">
      <c r="A95" s="115"/>
      <c r="B95" s="117"/>
      <c r="C95" s="113"/>
      <c r="D95" s="113"/>
      <c r="E95" s="113"/>
      <c r="F95" s="113"/>
    </row>
    <row r="96" spans="1:6" x14ac:dyDescent="0.2">
      <c r="A96" s="115"/>
      <c r="B96" s="117"/>
      <c r="C96" s="113"/>
      <c r="D96" s="113"/>
      <c r="E96" s="113"/>
      <c r="F96" s="113"/>
    </row>
    <row r="97" spans="1:6" x14ac:dyDescent="0.2">
      <c r="A97" s="115"/>
      <c r="B97" s="117"/>
      <c r="C97" s="113"/>
      <c r="D97" s="113"/>
      <c r="E97" s="113"/>
      <c r="F97" s="113"/>
    </row>
    <row r="98" spans="1:6" x14ac:dyDescent="0.2">
      <c r="A98" s="115"/>
      <c r="B98" s="117"/>
      <c r="C98" s="113"/>
      <c r="D98" s="113"/>
      <c r="E98" s="113"/>
      <c r="F98" s="113"/>
    </row>
    <row r="99" spans="1:6" x14ac:dyDescent="0.2">
      <c r="A99" s="115"/>
      <c r="B99" s="117"/>
      <c r="C99" s="113"/>
      <c r="D99" s="113"/>
      <c r="E99" s="113"/>
      <c r="F99" s="113"/>
    </row>
    <row r="100" spans="1:6" x14ac:dyDescent="0.2">
      <c r="A100" s="115"/>
      <c r="B100" s="117"/>
      <c r="C100" s="113"/>
      <c r="D100" s="113"/>
      <c r="E100" s="113"/>
      <c r="F100" s="113"/>
    </row>
    <row r="101" spans="1:6" x14ac:dyDescent="0.2">
      <c r="A101" s="115"/>
      <c r="B101" s="117"/>
      <c r="C101" s="113"/>
      <c r="D101" s="113"/>
      <c r="E101" s="113"/>
      <c r="F101" s="113"/>
    </row>
    <row r="102" spans="1:6" x14ac:dyDescent="0.2">
      <c r="A102" s="115"/>
      <c r="B102" s="117"/>
      <c r="C102" s="113"/>
      <c r="D102" s="113"/>
      <c r="E102" s="113"/>
      <c r="F102" s="113"/>
    </row>
    <row r="103" spans="1:6" x14ac:dyDescent="0.2">
      <c r="A103" s="115"/>
      <c r="B103" s="117"/>
      <c r="C103" s="113"/>
      <c r="D103" s="113"/>
      <c r="E103" s="113"/>
      <c r="F103" s="113"/>
    </row>
    <row r="104" spans="1:6" x14ac:dyDescent="0.2">
      <c r="A104" s="115"/>
      <c r="B104" s="117"/>
      <c r="C104" s="113"/>
      <c r="D104" s="113"/>
      <c r="E104" s="113"/>
      <c r="F104" s="113"/>
    </row>
    <row r="105" spans="1:6" x14ac:dyDescent="0.2">
      <c r="A105" s="115"/>
      <c r="B105" s="117"/>
      <c r="C105" s="113"/>
      <c r="D105" s="113"/>
      <c r="E105" s="113"/>
      <c r="F105" s="113"/>
    </row>
    <row r="106" spans="1:6" x14ac:dyDescent="0.2">
      <c r="A106" s="115"/>
      <c r="B106" s="117"/>
      <c r="C106" s="113"/>
      <c r="D106" s="113"/>
      <c r="E106" s="113"/>
      <c r="F106" s="113"/>
    </row>
    <row r="107" spans="1:6" x14ac:dyDescent="0.2">
      <c r="A107" s="115"/>
      <c r="B107" s="117"/>
      <c r="C107" s="113"/>
      <c r="D107" s="113"/>
      <c r="E107" s="113"/>
      <c r="F107" s="113"/>
    </row>
    <row r="108" spans="1:6" x14ac:dyDescent="0.2">
      <c r="A108" s="115"/>
      <c r="B108" s="117"/>
      <c r="C108" s="113"/>
      <c r="D108" s="113"/>
      <c r="E108" s="113"/>
      <c r="F108" s="113"/>
    </row>
    <row r="109" spans="1:6" x14ac:dyDescent="0.2">
      <c r="A109" s="115"/>
      <c r="B109" s="117"/>
      <c r="C109" s="113"/>
      <c r="D109" s="113"/>
      <c r="E109" s="113"/>
      <c r="F109" s="113"/>
    </row>
    <row r="110" spans="1:6" x14ac:dyDescent="0.2">
      <c r="A110" s="115"/>
      <c r="B110" s="117"/>
      <c r="C110" s="113"/>
      <c r="D110" s="113"/>
      <c r="E110" s="113"/>
      <c r="F110" s="113"/>
    </row>
    <row r="111" spans="1:6" x14ac:dyDescent="0.2">
      <c r="A111" s="115"/>
      <c r="B111" s="117"/>
      <c r="C111" s="113"/>
      <c r="D111" s="113"/>
      <c r="E111" s="113"/>
      <c r="F111" s="113"/>
    </row>
    <row r="112" spans="1:6" x14ac:dyDescent="0.2">
      <c r="A112" s="115"/>
      <c r="B112" s="117"/>
      <c r="C112" s="113"/>
      <c r="D112" s="113"/>
      <c r="E112" s="113"/>
      <c r="F112" s="113"/>
    </row>
    <row r="113" spans="1:6" x14ac:dyDescent="0.2">
      <c r="A113" s="115"/>
      <c r="B113" s="117"/>
      <c r="C113" s="113"/>
      <c r="D113" s="113"/>
      <c r="E113" s="113"/>
      <c r="F113" s="113"/>
    </row>
    <row r="114" spans="1:6" x14ac:dyDescent="0.2">
      <c r="A114" s="115"/>
      <c r="B114" s="117"/>
      <c r="C114" s="113"/>
      <c r="D114" s="113"/>
      <c r="E114" s="113"/>
      <c r="F114" s="113"/>
    </row>
    <row r="115" spans="1:6" x14ac:dyDescent="0.2">
      <c r="A115" s="115"/>
      <c r="B115" s="117"/>
      <c r="C115" s="113"/>
      <c r="D115" s="113"/>
      <c r="E115" s="113"/>
      <c r="F115" s="113"/>
    </row>
    <row r="116" spans="1:6" x14ac:dyDescent="0.2">
      <c r="A116" s="115"/>
      <c r="B116" s="117"/>
      <c r="C116" s="113"/>
      <c r="D116" s="113"/>
      <c r="E116" s="113"/>
      <c r="F116" s="113"/>
    </row>
    <row r="117" spans="1:6" x14ac:dyDescent="0.2">
      <c r="A117" s="115"/>
      <c r="B117" s="117"/>
      <c r="C117" s="113"/>
      <c r="D117" s="113"/>
      <c r="E117" s="113"/>
      <c r="F117" s="113"/>
    </row>
    <row r="118" spans="1:6" x14ac:dyDescent="0.2">
      <c r="A118" s="115"/>
      <c r="B118" s="117"/>
      <c r="C118" s="113"/>
      <c r="D118" s="113"/>
      <c r="E118" s="113"/>
      <c r="F118" s="113"/>
    </row>
    <row r="119" spans="1:6" x14ac:dyDescent="0.2">
      <c r="A119" s="115"/>
      <c r="B119" s="117"/>
      <c r="C119" s="113"/>
      <c r="D119" s="113"/>
      <c r="E119" s="113"/>
      <c r="F119" s="113"/>
    </row>
    <row r="120" spans="1:6" x14ac:dyDescent="0.2">
      <c r="A120" s="115"/>
      <c r="B120" s="117"/>
      <c r="C120" s="113"/>
      <c r="D120" s="113"/>
      <c r="E120" s="113"/>
      <c r="F120" s="113"/>
    </row>
    <row r="121" spans="1:6" x14ac:dyDescent="0.2">
      <c r="A121" s="115"/>
      <c r="B121" s="117"/>
      <c r="C121" s="113"/>
      <c r="D121" s="113"/>
      <c r="E121" s="113"/>
      <c r="F121" s="113"/>
    </row>
    <row r="122" spans="1:6" x14ac:dyDescent="0.2">
      <c r="A122" s="115"/>
      <c r="B122" s="117"/>
      <c r="C122" s="113"/>
      <c r="D122" s="113"/>
      <c r="E122" s="113"/>
      <c r="F122" s="113"/>
    </row>
    <row r="123" spans="1:6" x14ac:dyDescent="0.2">
      <c r="A123" s="115"/>
      <c r="B123" s="117"/>
      <c r="C123" s="113"/>
      <c r="D123" s="113"/>
      <c r="E123" s="113"/>
      <c r="F123" s="113"/>
    </row>
    <row r="124" spans="1:6" x14ac:dyDescent="0.2">
      <c r="A124" s="115"/>
      <c r="B124" s="117"/>
      <c r="C124" s="113"/>
      <c r="D124" s="113"/>
      <c r="E124" s="113"/>
      <c r="F124" s="113"/>
    </row>
    <row r="125" spans="1:6" x14ac:dyDescent="0.2">
      <c r="A125" s="115"/>
      <c r="B125" s="117"/>
      <c r="C125" s="113"/>
      <c r="D125" s="113"/>
      <c r="E125" s="113"/>
      <c r="F125" s="113"/>
    </row>
    <row r="126" spans="1:6" x14ac:dyDescent="0.2">
      <c r="A126" s="115"/>
      <c r="B126" s="117"/>
      <c r="C126" s="113"/>
      <c r="D126" s="113"/>
      <c r="E126" s="113"/>
      <c r="F126" s="113"/>
    </row>
    <row r="127" spans="1:6" x14ac:dyDescent="0.2">
      <c r="A127" s="115"/>
      <c r="B127" s="117"/>
      <c r="C127" s="113"/>
      <c r="D127" s="113"/>
      <c r="E127" s="113"/>
      <c r="F127" s="113"/>
    </row>
    <row r="128" spans="1:6" x14ac:dyDescent="0.2">
      <c r="A128" s="115"/>
      <c r="B128" s="117"/>
      <c r="C128" s="113"/>
      <c r="D128" s="113"/>
      <c r="E128" s="113"/>
      <c r="F128" s="113"/>
    </row>
    <row r="129" spans="1:6" x14ac:dyDescent="0.2">
      <c r="A129" s="115"/>
      <c r="B129" s="117"/>
      <c r="C129" s="113"/>
      <c r="D129" s="113"/>
      <c r="E129" s="113"/>
      <c r="F129" s="113"/>
    </row>
    <row r="130" spans="1:6" x14ac:dyDescent="0.2">
      <c r="A130" s="115"/>
      <c r="B130" s="117"/>
      <c r="C130" s="113"/>
      <c r="D130" s="113"/>
      <c r="E130" s="113"/>
      <c r="F130" s="113"/>
    </row>
    <row r="131" spans="1:6" x14ac:dyDescent="0.2">
      <c r="A131" s="115"/>
      <c r="B131" s="117"/>
      <c r="C131" s="113"/>
      <c r="D131" s="113"/>
      <c r="E131" s="113"/>
      <c r="F131" s="113"/>
    </row>
    <row r="132" spans="1:6" x14ac:dyDescent="0.2">
      <c r="A132" s="115"/>
      <c r="B132" s="117"/>
      <c r="C132" s="113"/>
      <c r="D132" s="113"/>
      <c r="E132" s="113"/>
      <c r="F132" s="113"/>
    </row>
    <row r="133" spans="1:6" x14ac:dyDescent="0.2">
      <c r="A133" s="115"/>
      <c r="B133" s="117"/>
      <c r="C133" s="113"/>
      <c r="D133" s="113"/>
      <c r="E133" s="113"/>
      <c r="F133" s="113"/>
    </row>
    <row r="134" spans="1:6" x14ac:dyDescent="0.2">
      <c r="A134" s="115"/>
      <c r="B134" s="117"/>
      <c r="C134" s="113"/>
      <c r="D134" s="113"/>
      <c r="E134" s="113"/>
      <c r="F134" s="113"/>
    </row>
    <row r="135" spans="1:6" x14ac:dyDescent="0.2">
      <c r="A135" s="115"/>
      <c r="B135" s="117"/>
      <c r="C135" s="113"/>
      <c r="D135" s="113"/>
      <c r="E135" s="113"/>
      <c r="F135" s="113"/>
    </row>
    <row r="136" spans="1:6" x14ac:dyDescent="0.2">
      <c r="A136" s="115"/>
      <c r="B136" s="117"/>
      <c r="C136" s="113"/>
      <c r="D136" s="113"/>
      <c r="E136" s="113"/>
      <c r="F136" s="113"/>
    </row>
    <row r="137" spans="1:6" x14ac:dyDescent="0.2">
      <c r="A137" s="54"/>
      <c r="B137" s="55"/>
      <c r="C137" s="56"/>
      <c r="D137" s="56"/>
      <c r="E137" s="56"/>
      <c r="F137" s="56"/>
    </row>
    <row r="138" spans="1:6" x14ac:dyDescent="0.2">
      <c r="A138" s="54"/>
      <c r="B138" s="55"/>
      <c r="C138" s="56"/>
      <c r="D138" s="56"/>
      <c r="E138" s="56"/>
      <c r="F138" s="56"/>
    </row>
    <row r="139" spans="1:6" x14ac:dyDescent="0.2">
      <c r="A139" s="54"/>
      <c r="B139" s="55"/>
      <c r="C139" s="56"/>
      <c r="D139" s="56"/>
      <c r="E139" s="56"/>
      <c r="F139" s="56"/>
    </row>
    <row r="140" spans="1:6" x14ac:dyDescent="0.2">
      <c r="A140" s="54"/>
      <c r="B140" s="55"/>
      <c r="C140" s="56"/>
      <c r="D140" s="56"/>
      <c r="E140" s="56"/>
      <c r="F140" s="56"/>
    </row>
    <row r="141" spans="1:6" x14ac:dyDescent="0.2">
      <c r="A141" s="54"/>
      <c r="B141" s="55"/>
      <c r="C141" s="56"/>
      <c r="D141" s="56"/>
      <c r="E141" s="56"/>
      <c r="F141" s="56"/>
    </row>
    <row r="142" spans="1:6" x14ac:dyDescent="0.2">
      <c r="A142" s="54"/>
      <c r="B142" s="55"/>
      <c r="C142" s="56"/>
      <c r="D142" s="56"/>
      <c r="E142" s="56"/>
      <c r="F142" s="56"/>
    </row>
    <row r="143" spans="1:6" x14ac:dyDescent="0.2">
      <c r="A143" s="54"/>
      <c r="B143" s="55"/>
      <c r="C143" s="56"/>
      <c r="D143" s="56"/>
      <c r="E143" s="56"/>
      <c r="F143" s="56"/>
    </row>
    <row r="144" spans="1:6" x14ac:dyDescent="0.2">
      <c r="A144" s="54"/>
      <c r="B144" s="55"/>
      <c r="C144" s="56"/>
      <c r="D144" s="56"/>
      <c r="E144" s="56"/>
      <c r="F144" s="56"/>
    </row>
    <row r="145" spans="1:6" x14ac:dyDescent="0.2">
      <c r="A145" s="54"/>
      <c r="B145" s="55"/>
      <c r="C145" s="56"/>
      <c r="D145" s="56"/>
      <c r="E145" s="56"/>
      <c r="F145" s="56"/>
    </row>
    <row r="146" spans="1:6" x14ac:dyDescent="0.2">
      <c r="A146" s="54"/>
      <c r="B146" s="55"/>
      <c r="C146" s="56"/>
      <c r="D146" s="56"/>
      <c r="E146" s="56"/>
      <c r="F146" s="56"/>
    </row>
    <row r="147" spans="1:6" x14ac:dyDescent="0.2">
      <c r="A147" s="54"/>
      <c r="B147" s="55"/>
      <c r="C147" s="56"/>
      <c r="D147" s="56"/>
      <c r="E147" s="56"/>
      <c r="F147" s="56"/>
    </row>
    <row r="148" spans="1:6" x14ac:dyDescent="0.2">
      <c r="A148" s="54"/>
      <c r="B148" s="55"/>
      <c r="C148" s="56"/>
      <c r="D148" s="56"/>
      <c r="E148" s="56"/>
      <c r="F148" s="56"/>
    </row>
    <row r="149" spans="1:6" x14ac:dyDescent="0.2">
      <c r="A149" s="54"/>
      <c r="B149" s="55"/>
      <c r="C149" s="56"/>
      <c r="D149" s="56"/>
      <c r="E149" s="56"/>
      <c r="F149" s="56"/>
    </row>
    <row r="150" spans="1:6" x14ac:dyDescent="0.2">
      <c r="A150" s="54"/>
      <c r="B150" s="55"/>
      <c r="C150" s="56"/>
      <c r="D150" s="56"/>
      <c r="E150" s="56"/>
      <c r="F150" s="56"/>
    </row>
    <row r="151" spans="1:6" x14ac:dyDescent="0.2">
      <c r="A151" s="54"/>
      <c r="B151" s="55"/>
      <c r="C151" s="56"/>
      <c r="D151" s="56"/>
      <c r="E151" s="56"/>
      <c r="F151" s="56"/>
    </row>
    <row r="152" spans="1:6" x14ac:dyDescent="0.2">
      <c r="A152" s="54"/>
      <c r="B152" s="55"/>
      <c r="C152" s="56"/>
      <c r="D152" s="56"/>
      <c r="E152" s="56"/>
      <c r="F152" s="56"/>
    </row>
    <row r="153" spans="1:6" x14ac:dyDescent="0.2">
      <c r="A153" s="54"/>
      <c r="B153" s="55"/>
      <c r="C153" s="56"/>
      <c r="D153" s="56"/>
      <c r="E153" s="56"/>
      <c r="F153" s="56"/>
    </row>
    <row r="154" spans="1:6" x14ac:dyDescent="0.2">
      <c r="A154" s="54"/>
      <c r="B154" s="55"/>
      <c r="C154" s="56"/>
      <c r="D154" s="56"/>
      <c r="E154" s="56"/>
      <c r="F154" s="56"/>
    </row>
    <row r="155" spans="1:6" x14ac:dyDescent="0.2">
      <c r="A155" s="54"/>
      <c r="B155" s="55"/>
      <c r="C155" s="56"/>
      <c r="D155" s="56"/>
      <c r="E155" s="56"/>
      <c r="F155" s="56"/>
    </row>
    <row r="156" spans="1:6" x14ac:dyDescent="0.2">
      <c r="A156" s="54"/>
      <c r="B156" s="55"/>
      <c r="C156" s="56"/>
      <c r="D156" s="56"/>
      <c r="E156" s="56"/>
      <c r="F156" s="56"/>
    </row>
    <row r="157" spans="1:6" x14ac:dyDescent="0.2">
      <c r="A157" s="54"/>
      <c r="B157" s="55"/>
      <c r="C157" s="56"/>
      <c r="D157" s="56"/>
      <c r="E157" s="56"/>
      <c r="F157" s="56"/>
    </row>
    <row r="158" spans="1:6" x14ac:dyDescent="0.2">
      <c r="A158" s="54"/>
      <c r="B158" s="55"/>
      <c r="C158" s="56"/>
      <c r="D158" s="56"/>
      <c r="E158" s="56"/>
      <c r="F158" s="56"/>
    </row>
    <row r="159" spans="1:6" x14ac:dyDescent="0.2">
      <c r="A159" s="54"/>
      <c r="B159" s="55"/>
      <c r="C159" s="56"/>
      <c r="D159" s="56"/>
      <c r="E159" s="56"/>
      <c r="F159" s="56"/>
    </row>
    <row r="160" spans="1:6" x14ac:dyDescent="0.2">
      <c r="A160" s="54"/>
      <c r="B160" s="55"/>
      <c r="C160" s="56"/>
      <c r="D160" s="56"/>
      <c r="E160" s="56"/>
      <c r="F160" s="56"/>
    </row>
    <row r="161" spans="1:6" x14ac:dyDescent="0.2">
      <c r="A161" s="54"/>
      <c r="B161" s="55"/>
      <c r="C161" s="56"/>
      <c r="D161" s="56"/>
      <c r="E161" s="56"/>
      <c r="F161" s="56"/>
    </row>
    <row r="162" spans="1:6" x14ac:dyDescent="0.2">
      <c r="A162" s="54"/>
      <c r="B162" s="55"/>
      <c r="C162" s="56"/>
      <c r="D162" s="56"/>
      <c r="E162" s="56"/>
      <c r="F162" s="56"/>
    </row>
    <row r="163" spans="1:6" x14ac:dyDescent="0.2">
      <c r="A163" s="54"/>
      <c r="B163" s="55"/>
      <c r="C163" s="56"/>
      <c r="D163" s="56"/>
      <c r="E163" s="56"/>
      <c r="F163" s="56"/>
    </row>
    <row r="164" spans="1:6" x14ac:dyDescent="0.2">
      <c r="A164" s="54"/>
      <c r="B164" s="55"/>
      <c r="C164" s="56"/>
      <c r="D164" s="56"/>
      <c r="E164" s="56"/>
      <c r="F164" s="56"/>
    </row>
    <row r="165" spans="1:6" x14ac:dyDescent="0.2">
      <c r="A165" s="54"/>
      <c r="B165" s="55"/>
      <c r="C165" s="56"/>
      <c r="D165" s="56"/>
      <c r="E165" s="56"/>
      <c r="F165" s="56"/>
    </row>
    <row r="166" spans="1:6" x14ac:dyDescent="0.2">
      <c r="A166" s="54"/>
      <c r="B166" s="55"/>
      <c r="C166" s="56"/>
      <c r="D166" s="56"/>
      <c r="E166" s="56"/>
      <c r="F166" s="56"/>
    </row>
    <row r="167" spans="1:6" x14ac:dyDescent="0.2">
      <c r="A167" s="54"/>
      <c r="B167" s="55"/>
      <c r="C167" s="56"/>
      <c r="D167" s="56"/>
      <c r="E167" s="56"/>
      <c r="F167" s="56"/>
    </row>
    <row r="168" spans="1:6" x14ac:dyDescent="0.2">
      <c r="A168" s="54"/>
      <c r="B168" s="55"/>
      <c r="C168" s="56"/>
      <c r="D168" s="56"/>
      <c r="E168" s="56"/>
      <c r="F168" s="56"/>
    </row>
    <row r="169" spans="1:6" x14ac:dyDescent="0.2">
      <c r="A169" s="54"/>
      <c r="B169" s="55"/>
      <c r="C169" s="56"/>
      <c r="D169" s="56"/>
      <c r="E169" s="56"/>
      <c r="F169" s="56"/>
    </row>
    <row r="170" spans="1:6" x14ac:dyDescent="0.2">
      <c r="A170" s="54"/>
      <c r="B170" s="55"/>
      <c r="C170" s="56"/>
      <c r="D170" s="56"/>
      <c r="E170" s="56"/>
      <c r="F170" s="56"/>
    </row>
    <row r="171" spans="1:6" x14ac:dyDescent="0.2">
      <c r="A171" s="54"/>
      <c r="B171" s="55"/>
      <c r="C171" s="56"/>
      <c r="D171" s="56"/>
      <c r="E171" s="56"/>
      <c r="F171" s="56"/>
    </row>
    <row r="172" spans="1:6" x14ac:dyDescent="0.2">
      <c r="A172" s="54"/>
      <c r="B172" s="55"/>
      <c r="C172" s="56"/>
      <c r="D172" s="56"/>
      <c r="E172" s="56"/>
      <c r="F172" s="56"/>
    </row>
    <row r="173" spans="1:6" x14ac:dyDescent="0.2">
      <c r="A173" s="54"/>
      <c r="B173" s="55"/>
      <c r="C173" s="56"/>
      <c r="D173" s="56"/>
      <c r="E173" s="56"/>
      <c r="F173" s="56"/>
    </row>
    <row r="174" spans="1:6" x14ac:dyDescent="0.2">
      <c r="A174" s="54"/>
      <c r="B174" s="55"/>
      <c r="C174" s="56"/>
      <c r="D174" s="56"/>
      <c r="E174" s="56"/>
      <c r="F174" s="56"/>
    </row>
    <row r="175" spans="1:6" x14ac:dyDescent="0.2">
      <c r="A175" s="54"/>
      <c r="B175" s="55"/>
      <c r="C175" s="56"/>
      <c r="D175" s="56"/>
      <c r="E175" s="56"/>
      <c r="F175" s="56"/>
    </row>
    <row r="176" spans="1:6" x14ac:dyDescent="0.2">
      <c r="A176" s="54"/>
      <c r="B176" s="55"/>
      <c r="C176" s="56"/>
      <c r="D176" s="56"/>
      <c r="E176" s="56"/>
      <c r="F176" s="56"/>
    </row>
    <row r="177" spans="1:6" x14ac:dyDescent="0.2">
      <c r="A177" s="54"/>
      <c r="B177" s="55"/>
      <c r="C177" s="56"/>
      <c r="D177" s="56"/>
      <c r="E177" s="56"/>
      <c r="F177" s="56"/>
    </row>
    <row r="178" spans="1:6" x14ac:dyDescent="0.2">
      <c r="A178" s="54"/>
      <c r="B178" s="55"/>
      <c r="C178" s="56"/>
      <c r="D178" s="56"/>
      <c r="E178" s="56"/>
      <c r="F178" s="56"/>
    </row>
    <row r="179" spans="1:6" x14ac:dyDescent="0.2">
      <c r="A179" s="54"/>
      <c r="B179" s="55"/>
      <c r="C179" s="56"/>
      <c r="D179" s="56"/>
      <c r="E179" s="56"/>
      <c r="F179" s="56"/>
    </row>
    <row r="180" spans="1:6" x14ac:dyDescent="0.2">
      <c r="A180" s="54"/>
      <c r="B180" s="55"/>
      <c r="C180" s="56"/>
      <c r="D180" s="56"/>
      <c r="E180" s="56"/>
      <c r="F180" s="56"/>
    </row>
    <row r="181" spans="1:6" x14ac:dyDescent="0.2">
      <c r="A181" s="54"/>
      <c r="B181" s="55"/>
      <c r="C181" s="56"/>
      <c r="D181" s="56"/>
      <c r="E181" s="56"/>
      <c r="F181" s="56"/>
    </row>
    <row r="182" spans="1:6" x14ac:dyDescent="0.2">
      <c r="A182" s="54"/>
      <c r="B182" s="55"/>
      <c r="C182" s="56"/>
      <c r="D182" s="56"/>
      <c r="E182" s="56"/>
      <c r="F182" s="56"/>
    </row>
    <row r="183" spans="1:6" x14ac:dyDescent="0.2">
      <c r="A183" s="54"/>
      <c r="B183" s="55"/>
      <c r="C183" s="56"/>
      <c r="D183" s="56"/>
      <c r="E183" s="56"/>
      <c r="F183" s="56"/>
    </row>
    <row r="184" spans="1:6" x14ac:dyDescent="0.2">
      <c r="A184" s="54"/>
      <c r="B184" s="55"/>
      <c r="C184" s="56"/>
      <c r="D184" s="56"/>
      <c r="E184" s="56"/>
      <c r="F184" s="56"/>
    </row>
    <row r="185" spans="1:6" x14ac:dyDescent="0.2">
      <c r="A185" s="54"/>
      <c r="B185" s="55"/>
      <c r="C185" s="56"/>
      <c r="D185" s="56"/>
      <c r="E185" s="56"/>
      <c r="F185" s="56"/>
    </row>
    <row r="186" spans="1:6" x14ac:dyDescent="0.2">
      <c r="A186" s="54"/>
      <c r="B186" s="55"/>
      <c r="C186" s="56"/>
      <c r="D186" s="56"/>
      <c r="E186" s="56"/>
      <c r="F186" s="56"/>
    </row>
    <row r="187" spans="1:6" x14ac:dyDescent="0.2">
      <c r="A187" s="54"/>
      <c r="B187" s="55"/>
      <c r="C187" s="56"/>
      <c r="D187" s="56"/>
      <c r="E187" s="56"/>
      <c r="F187" s="56"/>
    </row>
    <row r="188" spans="1:6" x14ac:dyDescent="0.2">
      <c r="A188" s="54"/>
      <c r="B188" s="55"/>
      <c r="C188" s="56"/>
      <c r="D188" s="56"/>
      <c r="E188" s="56"/>
      <c r="F188" s="56"/>
    </row>
    <row r="189" spans="1:6" x14ac:dyDescent="0.2">
      <c r="A189" s="54"/>
      <c r="B189" s="55"/>
      <c r="C189" s="56"/>
      <c r="D189" s="56"/>
      <c r="E189" s="56"/>
      <c r="F189" s="56"/>
    </row>
    <row r="190" spans="1:6" x14ac:dyDescent="0.2">
      <c r="A190" s="54"/>
      <c r="B190" s="55"/>
      <c r="C190" s="56"/>
      <c r="D190" s="56"/>
      <c r="E190" s="56"/>
      <c r="F190" s="56"/>
    </row>
    <row r="191" spans="1:6" x14ac:dyDescent="0.2">
      <c r="A191" s="54"/>
      <c r="B191" s="55"/>
      <c r="C191" s="56"/>
      <c r="D191" s="56"/>
      <c r="E191" s="56"/>
      <c r="F191" s="56"/>
    </row>
    <row r="192" spans="1:6" x14ac:dyDescent="0.2">
      <c r="A192" s="54"/>
      <c r="B192" s="55"/>
      <c r="C192" s="56"/>
      <c r="D192" s="56"/>
      <c r="E192" s="56"/>
      <c r="F192" s="56"/>
    </row>
    <row r="193" spans="1:6" x14ac:dyDescent="0.2">
      <c r="A193" s="54"/>
      <c r="B193" s="55"/>
      <c r="C193" s="56"/>
      <c r="D193" s="56"/>
      <c r="E193" s="56"/>
      <c r="F193" s="56"/>
    </row>
    <row r="194" spans="1:6" x14ac:dyDescent="0.2">
      <c r="A194" s="54"/>
      <c r="B194" s="55"/>
      <c r="C194" s="56"/>
      <c r="D194" s="56"/>
      <c r="E194" s="56"/>
      <c r="F194" s="56"/>
    </row>
    <row r="195" spans="1:6" x14ac:dyDescent="0.2">
      <c r="A195" s="54"/>
      <c r="B195" s="55"/>
      <c r="C195" s="56"/>
      <c r="D195" s="56"/>
      <c r="E195" s="56"/>
      <c r="F195" s="56"/>
    </row>
    <row r="196" spans="1:6" x14ac:dyDescent="0.2">
      <c r="A196" s="54"/>
      <c r="B196" s="55"/>
      <c r="C196" s="56"/>
      <c r="D196" s="56"/>
      <c r="E196" s="56"/>
      <c r="F196" s="56"/>
    </row>
    <row r="197" spans="1:6" x14ac:dyDescent="0.2">
      <c r="A197" s="54"/>
      <c r="B197" s="55"/>
      <c r="C197" s="56"/>
      <c r="D197" s="56"/>
      <c r="E197" s="56"/>
      <c r="F197" s="56"/>
    </row>
    <row r="198" spans="1:6" x14ac:dyDescent="0.2">
      <c r="A198" s="54"/>
      <c r="B198" s="55"/>
      <c r="C198" s="56"/>
      <c r="D198" s="56"/>
      <c r="E198" s="56"/>
      <c r="F198" s="56"/>
    </row>
    <row r="199" spans="1:6" x14ac:dyDescent="0.2">
      <c r="A199" s="54"/>
      <c r="B199" s="55"/>
      <c r="C199" s="56"/>
      <c r="D199" s="56"/>
      <c r="E199" s="56"/>
      <c r="F199" s="56"/>
    </row>
    <row r="200" spans="1:6" x14ac:dyDescent="0.2">
      <c r="A200" s="54"/>
      <c r="B200" s="55"/>
      <c r="C200" s="56"/>
      <c r="D200" s="56"/>
      <c r="E200" s="56"/>
      <c r="F200" s="56"/>
    </row>
    <row r="201" spans="1:6" x14ac:dyDescent="0.2">
      <c r="A201" s="54"/>
      <c r="B201" s="55"/>
      <c r="C201" s="56"/>
      <c r="D201" s="56"/>
      <c r="E201" s="56"/>
      <c r="F201" s="56"/>
    </row>
    <row r="202" spans="1:6" x14ac:dyDescent="0.2">
      <c r="A202" s="54"/>
      <c r="B202" s="55"/>
      <c r="C202" s="56"/>
      <c r="D202" s="56"/>
      <c r="E202" s="56"/>
      <c r="F202" s="56"/>
    </row>
    <row r="203" spans="1:6" x14ac:dyDescent="0.2">
      <c r="A203" s="54"/>
      <c r="B203" s="55"/>
      <c r="C203" s="56"/>
      <c r="D203" s="56"/>
      <c r="E203" s="56"/>
      <c r="F203" s="56"/>
    </row>
    <row r="204" spans="1:6" x14ac:dyDescent="0.2">
      <c r="A204" s="54"/>
      <c r="B204" s="55"/>
      <c r="C204" s="56"/>
      <c r="D204" s="56"/>
      <c r="E204" s="56"/>
      <c r="F204" s="56"/>
    </row>
    <row r="205" spans="1:6" x14ac:dyDescent="0.2">
      <c r="A205" s="54"/>
      <c r="B205" s="55"/>
      <c r="C205" s="56"/>
      <c r="D205" s="56"/>
      <c r="E205" s="56"/>
      <c r="F205" s="56"/>
    </row>
    <row r="206" spans="1:6" x14ac:dyDescent="0.2">
      <c r="A206" s="54"/>
      <c r="B206" s="55"/>
      <c r="C206" s="56"/>
      <c r="D206" s="56"/>
      <c r="E206" s="56"/>
      <c r="F206" s="56"/>
    </row>
    <row r="207" spans="1:6" x14ac:dyDescent="0.2">
      <c r="A207" s="54"/>
      <c r="B207" s="55"/>
      <c r="C207" s="56"/>
      <c r="D207" s="56"/>
      <c r="E207" s="56"/>
      <c r="F207" s="56"/>
    </row>
    <row r="208" spans="1:6" x14ac:dyDescent="0.2">
      <c r="A208" s="54"/>
      <c r="B208" s="55"/>
      <c r="C208" s="56"/>
      <c r="D208" s="56"/>
      <c r="E208" s="56"/>
      <c r="F208" s="56"/>
    </row>
    <row r="209" spans="1:6" x14ac:dyDescent="0.2">
      <c r="A209" s="54"/>
      <c r="B209" s="55"/>
      <c r="C209" s="56"/>
      <c r="D209" s="56"/>
      <c r="E209" s="56"/>
      <c r="F209" s="56"/>
    </row>
    <row r="210" spans="1:6" x14ac:dyDescent="0.2">
      <c r="A210" s="54"/>
      <c r="B210" s="55"/>
      <c r="C210" s="56"/>
      <c r="D210" s="56"/>
      <c r="E210" s="56"/>
      <c r="F210" s="56"/>
    </row>
    <row r="211" spans="1:6" x14ac:dyDescent="0.2">
      <c r="A211" s="54"/>
      <c r="B211" s="55"/>
      <c r="C211" s="56"/>
      <c r="D211" s="56"/>
      <c r="E211" s="56"/>
      <c r="F211" s="56"/>
    </row>
    <row r="212" spans="1:6" x14ac:dyDescent="0.2">
      <c r="A212" s="54"/>
      <c r="B212" s="55"/>
      <c r="C212" s="56"/>
      <c r="D212" s="56"/>
      <c r="E212" s="56"/>
      <c r="F212" s="56"/>
    </row>
    <row r="213" spans="1:6" x14ac:dyDescent="0.2">
      <c r="A213" s="54"/>
      <c r="B213" s="55"/>
      <c r="C213" s="56"/>
      <c r="D213" s="56"/>
      <c r="E213" s="56"/>
      <c r="F213" s="56"/>
    </row>
    <row r="214" spans="1:6" x14ac:dyDescent="0.2">
      <c r="A214" s="54"/>
      <c r="B214" s="55"/>
      <c r="C214" s="56"/>
      <c r="D214" s="56"/>
      <c r="E214" s="56"/>
      <c r="F214" s="56"/>
    </row>
    <row r="215" spans="1:6" x14ac:dyDescent="0.2">
      <c r="A215" s="54"/>
      <c r="B215" s="55"/>
      <c r="C215" s="56"/>
      <c r="D215" s="56"/>
      <c r="E215" s="56"/>
      <c r="F215" s="56"/>
    </row>
    <row r="216" spans="1:6" x14ac:dyDescent="0.2">
      <c r="A216" s="54"/>
      <c r="B216" s="55"/>
      <c r="C216" s="56"/>
      <c r="D216" s="56"/>
      <c r="E216" s="56"/>
      <c r="F216" s="56"/>
    </row>
    <row r="217" spans="1:6" x14ac:dyDescent="0.2">
      <c r="A217" s="54"/>
      <c r="B217" s="55"/>
      <c r="C217" s="56"/>
      <c r="D217" s="56"/>
      <c r="E217" s="56"/>
      <c r="F217" s="56"/>
    </row>
    <row r="218" spans="1:6" x14ac:dyDescent="0.2">
      <c r="A218" s="54"/>
      <c r="B218" s="55"/>
      <c r="C218" s="56"/>
      <c r="D218" s="56"/>
      <c r="E218" s="56"/>
      <c r="F218" s="56"/>
    </row>
    <row r="219" spans="1:6" x14ac:dyDescent="0.2">
      <c r="A219" s="54"/>
      <c r="B219" s="55"/>
      <c r="C219" s="56"/>
      <c r="D219" s="56"/>
      <c r="E219" s="56"/>
      <c r="F219" s="56"/>
    </row>
    <row r="220" spans="1:6" x14ac:dyDescent="0.2">
      <c r="A220" s="54"/>
      <c r="B220" s="55"/>
      <c r="C220" s="56"/>
      <c r="D220" s="56"/>
      <c r="E220" s="56"/>
      <c r="F220" s="56"/>
    </row>
    <row r="221" spans="1:6" x14ac:dyDescent="0.2">
      <c r="A221" s="54"/>
      <c r="B221" s="55"/>
      <c r="C221" s="56"/>
      <c r="D221" s="56"/>
      <c r="E221" s="56"/>
      <c r="F221" s="56"/>
    </row>
    <row r="222" spans="1:6" x14ac:dyDescent="0.2">
      <c r="A222" s="54"/>
      <c r="B222" s="55"/>
      <c r="C222" s="56"/>
      <c r="D222" s="56"/>
      <c r="E222" s="56"/>
      <c r="F222" s="56"/>
    </row>
    <row r="223" spans="1:6" x14ac:dyDescent="0.2">
      <c r="A223" s="54"/>
      <c r="B223" s="55"/>
      <c r="C223" s="56"/>
      <c r="D223" s="56"/>
      <c r="E223" s="56"/>
      <c r="F223" s="56"/>
    </row>
    <row r="224" spans="1:6" x14ac:dyDescent="0.2">
      <c r="A224" s="54"/>
      <c r="B224" s="55"/>
      <c r="C224" s="56"/>
      <c r="D224" s="56"/>
      <c r="E224" s="56"/>
      <c r="F224" s="56"/>
    </row>
    <row r="225" spans="1:6" x14ac:dyDescent="0.2">
      <c r="A225" s="54"/>
      <c r="B225" s="55"/>
      <c r="C225" s="56"/>
      <c r="D225" s="56"/>
      <c r="E225" s="56"/>
      <c r="F225" s="56"/>
    </row>
    <row r="226" spans="1:6" x14ac:dyDescent="0.2">
      <c r="A226" s="54"/>
      <c r="B226" s="55"/>
      <c r="C226" s="56"/>
      <c r="D226" s="56"/>
      <c r="E226" s="56"/>
      <c r="F226" s="56"/>
    </row>
    <row r="227" spans="1:6" x14ac:dyDescent="0.2">
      <c r="A227" s="54"/>
      <c r="B227" s="55"/>
      <c r="C227" s="56"/>
      <c r="D227" s="56"/>
      <c r="E227" s="56"/>
      <c r="F227" s="56"/>
    </row>
    <row r="228" spans="1:6" x14ac:dyDescent="0.2">
      <c r="A228" s="54"/>
      <c r="B228" s="55"/>
      <c r="C228" s="56"/>
      <c r="D228" s="56"/>
      <c r="E228" s="56"/>
      <c r="F228" s="56"/>
    </row>
    <row r="229" spans="1:6" x14ac:dyDescent="0.2">
      <c r="A229" s="54"/>
      <c r="B229" s="55"/>
      <c r="C229" s="56"/>
      <c r="D229" s="56"/>
      <c r="E229" s="56"/>
      <c r="F229" s="56"/>
    </row>
    <row r="230" spans="1:6" x14ac:dyDescent="0.2">
      <c r="A230" s="54"/>
      <c r="B230" s="55"/>
      <c r="C230" s="56"/>
      <c r="D230" s="56"/>
      <c r="E230" s="56"/>
      <c r="F230" s="56"/>
    </row>
    <row r="231" spans="1:6" x14ac:dyDescent="0.2">
      <c r="A231" s="54"/>
      <c r="B231" s="55"/>
      <c r="C231" s="56"/>
      <c r="D231" s="56"/>
      <c r="E231" s="56"/>
      <c r="F231" s="56"/>
    </row>
    <row r="232" spans="1:6" x14ac:dyDescent="0.2">
      <c r="A232" s="54"/>
      <c r="B232" s="55"/>
      <c r="C232" s="56"/>
      <c r="D232" s="56"/>
      <c r="E232" s="56"/>
      <c r="F232" s="56"/>
    </row>
    <row r="233" spans="1:6" x14ac:dyDescent="0.2">
      <c r="A233" s="54"/>
      <c r="B233" s="55"/>
      <c r="C233" s="56"/>
      <c r="D233" s="56"/>
      <c r="E233" s="56"/>
      <c r="F233" s="56"/>
    </row>
    <row r="234" spans="1:6" x14ac:dyDescent="0.2">
      <c r="A234" s="54"/>
      <c r="B234" s="55"/>
      <c r="C234" s="56"/>
      <c r="D234" s="56"/>
      <c r="E234" s="56"/>
      <c r="F234" s="56"/>
    </row>
    <row r="235" spans="1:6" x14ac:dyDescent="0.2">
      <c r="A235" s="54"/>
      <c r="B235" s="55"/>
      <c r="C235" s="56"/>
      <c r="D235" s="56"/>
      <c r="E235" s="56"/>
      <c r="F235" s="56"/>
    </row>
    <row r="236" spans="1:6" x14ac:dyDescent="0.2">
      <c r="A236" s="54"/>
      <c r="B236" s="55"/>
      <c r="C236" s="56"/>
      <c r="D236" s="56"/>
      <c r="E236" s="56"/>
      <c r="F236" s="56"/>
    </row>
    <row r="237" spans="1:6" x14ac:dyDescent="0.2">
      <c r="A237" s="54"/>
      <c r="B237" s="55"/>
      <c r="C237" s="56"/>
      <c r="D237" s="56"/>
      <c r="E237" s="56"/>
      <c r="F237" s="56"/>
    </row>
    <row r="238" spans="1:6" x14ac:dyDescent="0.2">
      <c r="A238" s="54"/>
      <c r="B238" s="55"/>
      <c r="C238" s="56"/>
      <c r="D238" s="56"/>
      <c r="E238" s="56"/>
      <c r="F238" s="56"/>
    </row>
    <row r="239" spans="1:6" x14ac:dyDescent="0.2">
      <c r="A239" s="54"/>
      <c r="B239" s="55"/>
      <c r="C239" s="56"/>
      <c r="D239" s="56"/>
      <c r="E239" s="56"/>
      <c r="F239" s="56"/>
    </row>
    <row r="240" spans="1:6" x14ac:dyDescent="0.2">
      <c r="A240" s="54"/>
      <c r="B240" s="55"/>
      <c r="C240" s="56"/>
      <c r="D240" s="56"/>
      <c r="E240" s="56"/>
      <c r="F240" s="56"/>
    </row>
    <row r="241" spans="1:6" x14ac:dyDescent="0.2">
      <c r="A241" s="54"/>
      <c r="B241" s="55"/>
      <c r="C241" s="56"/>
      <c r="D241" s="56"/>
      <c r="E241" s="56"/>
      <c r="F241" s="56"/>
    </row>
    <row r="242" spans="1:6" x14ac:dyDescent="0.2">
      <c r="A242" s="54"/>
      <c r="B242" s="55"/>
      <c r="C242" s="56"/>
      <c r="D242" s="56"/>
      <c r="E242" s="56"/>
      <c r="F242" s="56"/>
    </row>
    <row r="243" spans="1:6" x14ac:dyDescent="0.2">
      <c r="A243" s="54"/>
      <c r="B243" s="55"/>
      <c r="C243" s="56"/>
      <c r="D243" s="56"/>
      <c r="E243" s="56"/>
      <c r="F243" s="56"/>
    </row>
    <row r="244" spans="1:6" x14ac:dyDescent="0.2">
      <c r="A244" s="54"/>
      <c r="B244" s="55"/>
      <c r="C244" s="56"/>
      <c r="D244" s="56"/>
      <c r="E244" s="56"/>
      <c r="F244" s="56"/>
    </row>
    <row r="245" spans="1:6" x14ac:dyDescent="0.2">
      <c r="A245" s="54"/>
      <c r="B245" s="55"/>
      <c r="C245" s="56"/>
      <c r="D245" s="56"/>
      <c r="E245" s="56"/>
      <c r="F245" s="56"/>
    </row>
    <row r="246" spans="1:6" x14ac:dyDescent="0.2">
      <c r="A246" s="54"/>
      <c r="B246" s="55"/>
      <c r="C246" s="56"/>
      <c r="D246" s="56"/>
      <c r="E246" s="56"/>
      <c r="F246" s="56"/>
    </row>
    <row r="247" spans="1:6" x14ac:dyDescent="0.2">
      <c r="A247" s="54"/>
      <c r="B247" s="55"/>
      <c r="C247" s="56"/>
      <c r="D247" s="56"/>
      <c r="E247" s="56"/>
      <c r="F247" s="56"/>
    </row>
    <row r="248" spans="1:6" x14ac:dyDescent="0.2">
      <c r="A248" s="54"/>
      <c r="B248" s="55"/>
      <c r="C248" s="56"/>
      <c r="D248" s="56"/>
      <c r="E248" s="56"/>
      <c r="F248" s="56"/>
    </row>
    <row r="249" spans="1:6" x14ac:dyDescent="0.2">
      <c r="A249" s="54"/>
      <c r="B249" s="55"/>
      <c r="C249" s="56"/>
      <c r="D249" s="56"/>
      <c r="E249" s="56"/>
      <c r="F249" s="56"/>
    </row>
    <row r="250" spans="1:6" x14ac:dyDescent="0.2">
      <c r="A250" s="54"/>
      <c r="B250" s="55"/>
      <c r="C250" s="56"/>
      <c r="D250" s="56"/>
      <c r="E250" s="56"/>
      <c r="F250" s="56"/>
    </row>
    <row r="251" spans="1:6" x14ac:dyDescent="0.2">
      <c r="A251" s="54"/>
      <c r="B251" s="55"/>
      <c r="C251" s="56"/>
      <c r="D251" s="56"/>
      <c r="E251" s="56"/>
      <c r="F251" s="56"/>
    </row>
    <row r="252" spans="1:6" x14ac:dyDescent="0.2">
      <c r="A252" s="54"/>
      <c r="B252" s="55"/>
      <c r="C252" s="56"/>
      <c r="D252" s="56"/>
      <c r="E252" s="56"/>
      <c r="F252" s="56"/>
    </row>
    <row r="253" spans="1:6" x14ac:dyDescent="0.2">
      <c r="A253" s="54"/>
      <c r="B253" s="55"/>
      <c r="C253" s="56"/>
      <c r="D253" s="56"/>
      <c r="E253" s="56"/>
      <c r="F253" s="56"/>
    </row>
    <row r="254" spans="1:6" x14ac:dyDescent="0.2">
      <c r="A254" s="54"/>
      <c r="B254" s="55"/>
      <c r="C254" s="56"/>
      <c r="D254" s="56"/>
      <c r="E254" s="56"/>
      <c r="F254" s="56"/>
    </row>
    <row r="255" spans="1:6" x14ac:dyDescent="0.2">
      <c r="A255" s="54"/>
      <c r="B255" s="55"/>
      <c r="C255" s="56"/>
      <c r="D255" s="56"/>
      <c r="E255" s="56"/>
      <c r="F255" s="56"/>
    </row>
    <row r="256" spans="1:6" x14ac:dyDescent="0.2">
      <c r="A256" s="54"/>
      <c r="B256" s="55"/>
      <c r="C256" s="56"/>
      <c r="D256" s="56"/>
      <c r="E256" s="56"/>
      <c r="F256" s="56"/>
    </row>
    <row r="257" spans="1:6" x14ac:dyDescent="0.2">
      <c r="A257" s="54"/>
      <c r="B257" s="55"/>
      <c r="C257" s="56"/>
      <c r="D257" s="56"/>
      <c r="E257" s="56"/>
      <c r="F257" s="56"/>
    </row>
    <row r="258" spans="1:6" x14ac:dyDescent="0.2">
      <c r="A258" s="54"/>
      <c r="B258" s="55"/>
      <c r="C258" s="56"/>
      <c r="D258" s="56"/>
      <c r="E258" s="56"/>
      <c r="F258" s="56"/>
    </row>
    <row r="259" spans="1:6" x14ac:dyDescent="0.2">
      <c r="A259" s="54"/>
      <c r="B259" s="55"/>
      <c r="C259" s="56"/>
      <c r="D259" s="56"/>
      <c r="E259" s="56"/>
      <c r="F259" s="56"/>
    </row>
    <row r="260" spans="1:6" x14ac:dyDescent="0.2">
      <c r="A260" s="54"/>
      <c r="B260" s="55"/>
      <c r="C260" s="56"/>
      <c r="D260" s="56"/>
      <c r="E260" s="56"/>
      <c r="F260" s="56"/>
    </row>
    <row r="261" spans="1:6" x14ac:dyDescent="0.2">
      <c r="A261" s="54"/>
      <c r="B261" s="55"/>
      <c r="C261" s="56"/>
      <c r="D261" s="56"/>
      <c r="E261" s="56"/>
      <c r="F261" s="56"/>
    </row>
    <row r="262" spans="1:6" x14ac:dyDescent="0.2">
      <c r="A262" s="54"/>
      <c r="B262" s="55"/>
      <c r="C262" s="56"/>
      <c r="D262" s="56"/>
      <c r="E262" s="56"/>
      <c r="F262" s="56"/>
    </row>
    <row r="263" spans="1:6" x14ac:dyDescent="0.2">
      <c r="A263" s="54"/>
      <c r="B263" s="55"/>
      <c r="C263" s="56"/>
      <c r="D263" s="56"/>
      <c r="E263" s="56"/>
      <c r="F263" s="56"/>
    </row>
    <row r="264" spans="1:6" x14ac:dyDescent="0.2">
      <c r="A264" s="54"/>
      <c r="B264" s="55"/>
      <c r="C264" s="56"/>
      <c r="D264" s="56"/>
      <c r="E264" s="56"/>
      <c r="F264" s="56"/>
    </row>
    <row r="265" spans="1:6" x14ac:dyDescent="0.2">
      <c r="A265" s="54"/>
      <c r="B265" s="55"/>
      <c r="C265" s="56"/>
      <c r="D265" s="56"/>
      <c r="E265" s="56"/>
      <c r="F265" s="56"/>
    </row>
    <row r="266" spans="1:6" x14ac:dyDescent="0.2">
      <c r="A266" s="54"/>
      <c r="B266" s="55"/>
      <c r="C266" s="56"/>
      <c r="D266" s="56"/>
      <c r="E266" s="56"/>
      <c r="F266" s="56"/>
    </row>
    <row r="267" spans="1:6" x14ac:dyDescent="0.2">
      <c r="A267" s="54"/>
      <c r="B267" s="55"/>
      <c r="C267" s="56"/>
      <c r="D267" s="56"/>
      <c r="E267" s="56"/>
      <c r="F267" s="56"/>
    </row>
    <row r="268" spans="1:6" x14ac:dyDescent="0.2">
      <c r="A268" s="54"/>
      <c r="B268" s="55"/>
      <c r="C268" s="56"/>
      <c r="D268" s="56"/>
      <c r="E268" s="56"/>
      <c r="F268" s="56"/>
    </row>
    <row r="269" spans="1:6" x14ac:dyDescent="0.2">
      <c r="A269" s="54"/>
      <c r="B269" s="55"/>
      <c r="C269" s="56"/>
      <c r="D269" s="56"/>
      <c r="E269" s="56"/>
      <c r="F269" s="56"/>
    </row>
    <row r="270" spans="1:6" x14ac:dyDescent="0.2">
      <c r="A270" s="54"/>
      <c r="B270" s="55"/>
      <c r="C270" s="56"/>
      <c r="D270" s="56"/>
      <c r="E270" s="56"/>
      <c r="F270" s="56"/>
    </row>
    <row r="271" spans="1:6" x14ac:dyDescent="0.2">
      <c r="A271" s="54"/>
      <c r="B271" s="55"/>
      <c r="C271" s="56"/>
      <c r="D271" s="56"/>
      <c r="E271" s="56"/>
      <c r="F271" s="56"/>
    </row>
    <row r="272" spans="1:6" x14ac:dyDescent="0.2">
      <c r="A272" s="54"/>
      <c r="B272" s="55"/>
      <c r="C272" s="56"/>
      <c r="D272" s="56"/>
      <c r="E272" s="56"/>
      <c r="F272" s="56"/>
    </row>
    <row r="273" spans="1:6" x14ac:dyDescent="0.2">
      <c r="A273" s="54"/>
      <c r="B273" s="55"/>
      <c r="C273" s="56"/>
      <c r="D273" s="56"/>
      <c r="E273" s="56"/>
      <c r="F273" s="56"/>
    </row>
    <row r="274" spans="1:6" x14ac:dyDescent="0.2">
      <c r="A274" s="54"/>
      <c r="B274" s="55"/>
      <c r="C274" s="56"/>
      <c r="D274" s="56"/>
      <c r="E274" s="56"/>
      <c r="F274" s="56"/>
    </row>
    <row r="275" spans="1:6" x14ac:dyDescent="0.2">
      <c r="A275" s="54"/>
      <c r="B275" s="55"/>
      <c r="C275" s="56"/>
      <c r="D275" s="56"/>
      <c r="E275" s="56"/>
      <c r="F275" s="56"/>
    </row>
    <row r="276" spans="1:6" x14ac:dyDescent="0.2">
      <c r="A276" s="54"/>
      <c r="B276" s="55"/>
      <c r="C276" s="56"/>
      <c r="D276" s="56"/>
      <c r="E276" s="56"/>
      <c r="F276" s="56"/>
    </row>
    <row r="277" spans="1:6" x14ac:dyDescent="0.2">
      <c r="A277" s="54"/>
      <c r="B277" s="55"/>
      <c r="C277" s="56"/>
      <c r="D277" s="56"/>
      <c r="E277" s="56"/>
      <c r="F277" s="56"/>
    </row>
    <row r="278" spans="1:6" x14ac:dyDescent="0.2">
      <c r="A278" s="54"/>
      <c r="B278" s="55"/>
      <c r="C278" s="56"/>
      <c r="D278" s="56"/>
      <c r="E278" s="56"/>
      <c r="F278" s="56"/>
    </row>
    <row r="279" spans="1:6" x14ac:dyDescent="0.2">
      <c r="A279" s="54"/>
      <c r="B279" s="55"/>
      <c r="C279" s="56"/>
      <c r="D279" s="56"/>
      <c r="E279" s="56"/>
      <c r="F279" s="56"/>
    </row>
    <row r="280" spans="1:6" x14ac:dyDescent="0.2">
      <c r="A280" s="54"/>
      <c r="B280" s="55"/>
      <c r="C280" s="56"/>
      <c r="D280" s="56"/>
      <c r="E280" s="56"/>
      <c r="F280" s="56"/>
    </row>
    <row r="281" spans="1:6" x14ac:dyDescent="0.2">
      <c r="A281" s="54"/>
      <c r="B281" s="55"/>
      <c r="C281" s="56"/>
      <c r="D281" s="56"/>
      <c r="E281" s="56"/>
      <c r="F281" s="56"/>
    </row>
    <row r="282" spans="1:6" x14ac:dyDescent="0.2">
      <c r="A282" s="54"/>
      <c r="B282" s="55"/>
      <c r="C282" s="56"/>
      <c r="D282" s="56"/>
      <c r="E282" s="56"/>
      <c r="F282" s="56"/>
    </row>
    <row r="283" spans="1:6" x14ac:dyDescent="0.2">
      <c r="A283" s="54"/>
      <c r="B283" s="55"/>
      <c r="C283" s="56"/>
      <c r="D283" s="56"/>
      <c r="E283" s="56"/>
      <c r="F283" s="56"/>
    </row>
    <row r="284" spans="1:6" x14ac:dyDescent="0.2">
      <c r="A284" s="54"/>
      <c r="B284" s="55"/>
      <c r="C284" s="56"/>
      <c r="D284" s="56"/>
      <c r="E284" s="56"/>
      <c r="F284" s="56"/>
    </row>
    <row r="285" spans="1:6" x14ac:dyDescent="0.2">
      <c r="A285" s="54"/>
      <c r="B285" s="55"/>
      <c r="C285" s="56"/>
      <c r="D285" s="56"/>
      <c r="E285" s="56"/>
      <c r="F285" s="56"/>
    </row>
    <row r="286" spans="1:6" x14ac:dyDescent="0.2">
      <c r="A286" s="54"/>
      <c r="B286" s="55"/>
      <c r="C286" s="56"/>
      <c r="D286" s="56"/>
      <c r="E286" s="56"/>
      <c r="F286" s="56"/>
    </row>
    <row r="287" spans="1:6" x14ac:dyDescent="0.2">
      <c r="A287" s="54"/>
      <c r="B287" s="55"/>
      <c r="C287" s="56"/>
      <c r="D287" s="56"/>
      <c r="E287" s="56"/>
      <c r="F287" s="56"/>
    </row>
    <row r="288" spans="1:6" x14ac:dyDescent="0.2">
      <c r="A288" s="54"/>
      <c r="B288" s="55"/>
      <c r="C288" s="56"/>
      <c r="D288" s="56"/>
      <c r="E288" s="56"/>
      <c r="F288" s="56"/>
    </row>
    <row r="289" spans="1:6" x14ac:dyDescent="0.2">
      <c r="A289" s="54"/>
      <c r="B289" s="55"/>
      <c r="C289" s="56"/>
      <c r="D289" s="56"/>
      <c r="E289" s="56"/>
      <c r="F289" s="56"/>
    </row>
    <row r="290" spans="1:6" x14ac:dyDescent="0.2">
      <c r="A290" s="54"/>
      <c r="B290" s="55"/>
      <c r="C290" s="56"/>
      <c r="D290" s="56"/>
      <c r="E290" s="56"/>
      <c r="F290" s="56"/>
    </row>
    <row r="291" spans="1:6" x14ac:dyDescent="0.2">
      <c r="A291" s="54"/>
      <c r="B291" s="55"/>
      <c r="C291" s="56"/>
      <c r="D291" s="56"/>
      <c r="E291" s="56"/>
      <c r="F291" s="56"/>
    </row>
    <row r="292" spans="1:6" x14ac:dyDescent="0.2">
      <c r="A292" s="54"/>
      <c r="B292" s="55"/>
      <c r="C292" s="56"/>
      <c r="D292" s="56"/>
      <c r="E292" s="56"/>
      <c r="F292" s="56"/>
    </row>
    <row r="293" spans="1:6" x14ac:dyDescent="0.2">
      <c r="A293" s="54"/>
      <c r="B293" s="55"/>
      <c r="C293" s="56"/>
      <c r="D293" s="56"/>
      <c r="E293" s="56"/>
      <c r="F293" s="56"/>
    </row>
    <row r="294" spans="1:6" x14ac:dyDescent="0.2">
      <c r="A294" s="54"/>
      <c r="B294" s="55"/>
      <c r="C294" s="56"/>
      <c r="D294" s="56"/>
      <c r="E294" s="56"/>
      <c r="F294" s="56"/>
    </row>
    <row r="295" spans="1:6" x14ac:dyDescent="0.2">
      <c r="A295" s="54"/>
      <c r="B295" s="55"/>
      <c r="C295" s="56"/>
      <c r="D295" s="56"/>
      <c r="E295" s="56"/>
      <c r="F295" s="56"/>
    </row>
    <row r="296" spans="1:6" x14ac:dyDescent="0.2">
      <c r="A296" s="54"/>
      <c r="B296" s="55"/>
      <c r="C296" s="56"/>
      <c r="D296" s="56"/>
      <c r="E296" s="56"/>
      <c r="F296" s="56"/>
    </row>
    <row r="297" spans="1:6" x14ac:dyDescent="0.2">
      <c r="A297" s="54"/>
      <c r="B297" s="55"/>
      <c r="C297" s="56"/>
      <c r="D297" s="56"/>
      <c r="E297" s="56"/>
      <c r="F297" s="56"/>
    </row>
    <row r="298" spans="1:6" x14ac:dyDescent="0.2">
      <c r="A298" s="54"/>
      <c r="B298" s="55"/>
      <c r="C298" s="56"/>
      <c r="D298" s="56"/>
      <c r="E298" s="56"/>
      <c r="F298" s="56"/>
    </row>
    <row r="299" spans="1:6" x14ac:dyDescent="0.2">
      <c r="A299" s="54"/>
      <c r="B299" s="55"/>
      <c r="C299" s="56"/>
      <c r="D299" s="56"/>
      <c r="E299" s="56"/>
      <c r="F299" s="56"/>
    </row>
    <row r="300" spans="1:6" x14ac:dyDescent="0.2">
      <c r="A300" s="54"/>
      <c r="B300" s="55"/>
      <c r="C300" s="56"/>
      <c r="D300" s="56"/>
      <c r="E300" s="56"/>
      <c r="F300" s="56"/>
    </row>
    <row r="301" spans="1:6" x14ac:dyDescent="0.2">
      <c r="A301" s="54"/>
      <c r="B301" s="55"/>
      <c r="C301" s="56"/>
      <c r="D301" s="56"/>
      <c r="E301" s="56"/>
      <c r="F301" s="56"/>
    </row>
    <row r="302" spans="1:6" x14ac:dyDescent="0.2">
      <c r="A302" s="54"/>
      <c r="B302" s="55"/>
      <c r="C302" s="56"/>
      <c r="D302" s="56"/>
      <c r="E302" s="56"/>
      <c r="F302" s="56"/>
    </row>
    <row r="303" spans="1:6" x14ac:dyDescent="0.2">
      <c r="A303" s="54"/>
      <c r="B303" s="55"/>
      <c r="C303" s="56"/>
      <c r="D303" s="56"/>
      <c r="E303" s="56"/>
      <c r="F303" s="56"/>
    </row>
    <row r="304" spans="1:6" x14ac:dyDescent="0.2">
      <c r="A304" s="54"/>
      <c r="B304" s="55"/>
      <c r="C304" s="56"/>
      <c r="D304" s="56"/>
      <c r="E304" s="56"/>
      <c r="F304" s="56"/>
    </row>
    <row r="305" spans="1:6" x14ac:dyDescent="0.2">
      <c r="A305" s="54"/>
      <c r="B305" s="55"/>
      <c r="C305" s="56"/>
      <c r="D305" s="56"/>
      <c r="E305" s="56"/>
      <c r="F305" s="56"/>
    </row>
    <row r="306" spans="1:6" x14ac:dyDescent="0.2">
      <c r="A306" s="54"/>
      <c r="B306" s="55"/>
      <c r="C306" s="56"/>
      <c r="D306" s="56"/>
      <c r="E306" s="56"/>
      <c r="F306" s="56"/>
    </row>
    <row r="307" spans="1:6" x14ac:dyDescent="0.2">
      <c r="A307" s="54"/>
      <c r="B307" s="55"/>
      <c r="C307" s="56"/>
      <c r="D307" s="56"/>
      <c r="E307" s="56"/>
      <c r="F307" s="56"/>
    </row>
    <row r="308" spans="1:6" x14ac:dyDescent="0.2">
      <c r="A308" s="54"/>
      <c r="B308" s="55"/>
      <c r="C308" s="56"/>
      <c r="D308" s="56"/>
      <c r="E308" s="56"/>
      <c r="F308" s="56"/>
    </row>
    <row r="309" spans="1:6" x14ac:dyDescent="0.2">
      <c r="A309" s="54"/>
      <c r="B309" s="55"/>
      <c r="C309" s="56"/>
      <c r="D309" s="56"/>
      <c r="E309" s="56"/>
      <c r="F309" s="56"/>
    </row>
    <row r="310" spans="1:6" x14ac:dyDescent="0.2">
      <c r="A310" s="54"/>
      <c r="B310" s="55"/>
      <c r="C310" s="56"/>
      <c r="D310" s="56"/>
      <c r="E310" s="56"/>
      <c r="F310" s="56"/>
    </row>
    <row r="311" spans="1:6" x14ac:dyDescent="0.2">
      <c r="A311" s="54"/>
      <c r="B311" s="55"/>
      <c r="C311" s="56"/>
      <c r="D311" s="56"/>
      <c r="E311" s="56"/>
      <c r="F311" s="56"/>
    </row>
    <row r="312" spans="1:6" x14ac:dyDescent="0.2">
      <c r="A312" s="54"/>
      <c r="B312" s="55"/>
      <c r="C312" s="56"/>
      <c r="D312" s="56"/>
      <c r="E312" s="56"/>
      <c r="F312" s="56"/>
    </row>
    <row r="313" spans="1:6" x14ac:dyDescent="0.2">
      <c r="A313" s="54"/>
      <c r="B313" s="55"/>
      <c r="C313" s="56"/>
      <c r="D313" s="56"/>
      <c r="E313" s="56"/>
      <c r="F313" s="56"/>
    </row>
    <row r="314" spans="1:6" x14ac:dyDescent="0.2">
      <c r="A314" s="54"/>
      <c r="B314" s="55"/>
      <c r="C314" s="56"/>
      <c r="D314" s="56"/>
      <c r="E314" s="56"/>
      <c r="F314" s="56"/>
    </row>
    <row r="315" spans="1:6" x14ac:dyDescent="0.2">
      <c r="A315" s="54"/>
      <c r="B315" s="55"/>
      <c r="C315" s="56"/>
      <c r="D315" s="56"/>
      <c r="E315" s="56"/>
      <c r="F315" s="56"/>
    </row>
    <row r="316" spans="1:6" x14ac:dyDescent="0.2">
      <c r="A316" s="54"/>
      <c r="B316" s="55"/>
      <c r="C316" s="56"/>
      <c r="D316" s="56"/>
      <c r="E316" s="56"/>
      <c r="F316" s="56"/>
    </row>
    <row r="317" spans="1:6" x14ac:dyDescent="0.2">
      <c r="A317" s="54"/>
      <c r="B317" s="55"/>
      <c r="C317" s="56"/>
      <c r="D317" s="56"/>
      <c r="E317" s="56"/>
      <c r="F317" s="56"/>
    </row>
    <row r="318" spans="1:6" x14ac:dyDescent="0.2">
      <c r="A318" s="54"/>
      <c r="B318" s="55"/>
      <c r="C318" s="56"/>
      <c r="D318" s="56"/>
      <c r="E318" s="56"/>
      <c r="F318" s="56"/>
    </row>
    <row r="319" spans="1:6" x14ac:dyDescent="0.2">
      <c r="A319" s="54"/>
      <c r="B319" s="55"/>
      <c r="C319" s="56"/>
      <c r="D319" s="56"/>
      <c r="E319" s="56"/>
      <c r="F319" s="56"/>
    </row>
    <row r="320" spans="1:6" x14ac:dyDescent="0.2">
      <c r="A320" s="54"/>
      <c r="B320" s="55"/>
      <c r="C320" s="56"/>
      <c r="D320" s="56"/>
      <c r="E320" s="56"/>
      <c r="F320" s="56"/>
    </row>
    <row r="321" spans="1:6" x14ac:dyDescent="0.2">
      <c r="A321" s="54"/>
      <c r="B321" s="55"/>
      <c r="C321" s="56"/>
      <c r="D321" s="56"/>
      <c r="E321" s="56"/>
      <c r="F321" s="56"/>
    </row>
    <row r="322" spans="1:6" x14ac:dyDescent="0.2">
      <c r="A322" s="54"/>
      <c r="B322" s="55"/>
      <c r="C322" s="56"/>
      <c r="D322" s="56"/>
      <c r="E322" s="56"/>
      <c r="F322" s="56"/>
    </row>
    <row r="323" spans="1:6" x14ac:dyDescent="0.2">
      <c r="A323" s="54"/>
      <c r="B323" s="55"/>
      <c r="C323" s="56"/>
      <c r="D323" s="56"/>
      <c r="E323" s="56"/>
      <c r="F323" s="56"/>
    </row>
    <row r="324" spans="1:6" x14ac:dyDescent="0.2">
      <c r="A324" s="54"/>
      <c r="B324" s="55"/>
      <c r="C324" s="56"/>
      <c r="D324" s="56"/>
      <c r="E324" s="56"/>
      <c r="F324" s="56"/>
    </row>
    <row r="325" spans="1:6" x14ac:dyDescent="0.2">
      <c r="A325" s="54"/>
      <c r="B325" s="55"/>
      <c r="C325" s="56"/>
      <c r="D325" s="56"/>
      <c r="E325" s="56"/>
      <c r="F325" s="56"/>
    </row>
    <row r="326" spans="1:6" x14ac:dyDescent="0.2">
      <c r="A326" s="54"/>
      <c r="B326" s="55"/>
      <c r="C326" s="56"/>
      <c r="D326" s="56"/>
      <c r="E326" s="56"/>
      <c r="F326" s="56"/>
    </row>
    <row r="327" spans="1:6" x14ac:dyDescent="0.2">
      <c r="A327" s="54"/>
      <c r="B327" s="55"/>
      <c r="C327" s="56"/>
      <c r="D327" s="56"/>
      <c r="E327" s="56"/>
      <c r="F327" s="56"/>
    </row>
    <row r="328" spans="1:6" x14ac:dyDescent="0.2">
      <c r="A328" s="54"/>
      <c r="B328" s="55"/>
      <c r="C328" s="56"/>
      <c r="D328" s="56"/>
      <c r="E328" s="56"/>
      <c r="F328" s="56"/>
    </row>
    <row r="329" spans="1:6" x14ac:dyDescent="0.2">
      <c r="A329" s="54"/>
      <c r="B329" s="55"/>
      <c r="C329" s="56"/>
      <c r="D329" s="56"/>
      <c r="E329" s="56"/>
      <c r="F329" s="56"/>
    </row>
    <row r="330" spans="1:6" x14ac:dyDescent="0.2">
      <c r="A330" s="54"/>
      <c r="B330" s="55"/>
      <c r="C330" s="56"/>
      <c r="D330" s="56"/>
      <c r="E330" s="56"/>
      <c r="F330" s="56"/>
    </row>
    <row r="331" spans="1:6" x14ac:dyDescent="0.2">
      <c r="A331" s="54"/>
      <c r="B331" s="55"/>
      <c r="C331" s="56"/>
      <c r="D331" s="56"/>
      <c r="E331" s="56"/>
      <c r="F331" s="56"/>
    </row>
    <row r="332" spans="1:6" x14ac:dyDescent="0.2">
      <c r="A332" s="54"/>
      <c r="B332" s="55"/>
      <c r="C332" s="56"/>
      <c r="D332" s="56"/>
      <c r="E332" s="56"/>
      <c r="F332" s="56"/>
    </row>
    <row r="333" spans="1:6" x14ac:dyDescent="0.2">
      <c r="A333" s="54"/>
      <c r="B333" s="55"/>
      <c r="C333" s="56"/>
      <c r="D333" s="56"/>
      <c r="E333" s="56"/>
      <c r="F333" s="56"/>
    </row>
    <row r="334" spans="1:6" x14ac:dyDescent="0.2">
      <c r="A334" s="54"/>
      <c r="B334" s="55"/>
      <c r="C334" s="56"/>
      <c r="D334" s="56"/>
      <c r="E334" s="56"/>
      <c r="F334" s="56"/>
    </row>
    <row r="335" spans="1:6" x14ac:dyDescent="0.2">
      <c r="A335" s="54"/>
      <c r="B335" s="55"/>
      <c r="C335" s="56"/>
      <c r="D335" s="56"/>
      <c r="E335" s="56"/>
      <c r="F335" s="56"/>
    </row>
    <row r="336" spans="1:6" x14ac:dyDescent="0.2">
      <c r="A336" s="54"/>
      <c r="B336" s="55"/>
      <c r="C336" s="56"/>
      <c r="D336" s="56"/>
      <c r="E336" s="56"/>
      <c r="F336" s="56"/>
    </row>
    <row r="337" spans="1:6" x14ac:dyDescent="0.2">
      <c r="A337" s="54"/>
      <c r="B337" s="55"/>
      <c r="C337" s="56"/>
      <c r="D337" s="56"/>
      <c r="E337" s="56"/>
      <c r="F337" s="56"/>
    </row>
    <row r="338" spans="1:6" x14ac:dyDescent="0.2">
      <c r="A338" s="54"/>
      <c r="B338" s="55"/>
      <c r="C338" s="56"/>
      <c r="D338" s="56"/>
      <c r="E338" s="56"/>
      <c r="F338" s="56"/>
    </row>
    <row r="339" spans="1:6" x14ac:dyDescent="0.2">
      <c r="A339" s="54"/>
      <c r="B339" s="55"/>
      <c r="C339" s="56"/>
      <c r="D339" s="56"/>
      <c r="E339" s="56"/>
      <c r="F339" s="56"/>
    </row>
    <row r="340" spans="1:6" x14ac:dyDescent="0.2">
      <c r="A340" s="54"/>
      <c r="B340" s="55"/>
      <c r="C340" s="56"/>
      <c r="D340" s="56"/>
      <c r="E340" s="56"/>
      <c r="F340" s="56"/>
    </row>
    <row r="341" spans="1:6" x14ac:dyDescent="0.2">
      <c r="A341" s="54"/>
      <c r="B341" s="55"/>
      <c r="C341" s="56"/>
      <c r="D341" s="56"/>
      <c r="E341" s="56"/>
      <c r="F341" s="56"/>
    </row>
    <row r="342" spans="1:6" x14ac:dyDescent="0.2">
      <c r="A342" s="54"/>
      <c r="B342" s="55"/>
      <c r="C342" s="56"/>
      <c r="D342" s="56"/>
      <c r="E342" s="56"/>
      <c r="F342" s="56"/>
    </row>
    <row r="343" spans="1:6" x14ac:dyDescent="0.2">
      <c r="A343" s="54"/>
      <c r="B343" s="55"/>
      <c r="C343" s="56"/>
      <c r="D343" s="56"/>
      <c r="E343" s="56"/>
      <c r="F343" s="56"/>
    </row>
    <row r="344" spans="1:6" x14ac:dyDescent="0.2">
      <c r="A344" s="54"/>
      <c r="B344" s="55"/>
      <c r="C344" s="56"/>
      <c r="D344" s="56"/>
      <c r="E344" s="56"/>
      <c r="F344" s="56"/>
    </row>
    <row r="345" spans="1:6" x14ac:dyDescent="0.2">
      <c r="A345" s="54"/>
      <c r="B345" s="55"/>
      <c r="C345" s="56"/>
      <c r="D345" s="56"/>
      <c r="E345" s="56"/>
      <c r="F345" s="56"/>
    </row>
    <row r="346" spans="1:6" x14ac:dyDescent="0.2">
      <c r="A346" s="54"/>
      <c r="B346" s="55"/>
      <c r="C346" s="56"/>
      <c r="D346" s="56"/>
      <c r="E346" s="56"/>
      <c r="F346" s="56"/>
    </row>
    <row r="347" spans="1:6" x14ac:dyDescent="0.2">
      <c r="A347" s="54"/>
      <c r="B347" s="55"/>
      <c r="C347" s="56"/>
      <c r="D347" s="56"/>
      <c r="E347" s="56"/>
      <c r="F347" s="56"/>
    </row>
    <row r="348" spans="1:6" x14ac:dyDescent="0.2">
      <c r="A348" s="54"/>
      <c r="B348" s="55"/>
      <c r="C348" s="56"/>
      <c r="D348" s="56"/>
      <c r="E348" s="56"/>
      <c r="F348" s="56"/>
    </row>
    <row r="349" spans="1:6" x14ac:dyDescent="0.2">
      <c r="A349" s="54"/>
      <c r="B349" s="55"/>
      <c r="C349" s="56"/>
      <c r="D349" s="56"/>
      <c r="E349" s="56"/>
      <c r="F349" s="56"/>
    </row>
    <row r="350" spans="1:6" x14ac:dyDescent="0.2">
      <c r="A350" s="54"/>
      <c r="B350" s="55"/>
      <c r="C350" s="56"/>
      <c r="D350" s="56"/>
      <c r="E350" s="56"/>
      <c r="F350" s="56"/>
    </row>
    <row r="351" spans="1:6" x14ac:dyDescent="0.2">
      <c r="A351" s="54"/>
      <c r="B351" s="55"/>
      <c r="C351" s="56"/>
      <c r="D351" s="56"/>
      <c r="E351" s="56"/>
      <c r="F351" s="56"/>
    </row>
    <row r="352" spans="1:6" x14ac:dyDescent="0.2">
      <c r="A352" s="54"/>
      <c r="B352" s="55"/>
      <c r="C352" s="56"/>
      <c r="D352" s="56"/>
      <c r="E352" s="56"/>
      <c r="F352" s="56"/>
    </row>
    <row r="353" spans="1:6" x14ac:dyDescent="0.2">
      <c r="A353" s="54"/>
      <c r="B353" s="55"/>
      <c r="C353" s="56"/>
      <c r="D353" s="56"/>
      <c r="E353" s="56"/>
      <c r="F353" s="56"/>
    </row>
    <row r="354" spans="1:6" x14ac:dyDescent="0.2">
      <c r="A354" s="54"/>
      <c r="B354" s="55"/>
      <c r="C354" s="56"/>
      <c r="D354" s="56"/>
      <c r="E354" s="56"/>
      <c r="F354" s="56"/>
    </row>
    <row r="355" spans="1:6" x14ac:dyDescent="0.2">
      <c r="A355" s="54"/>
      <c r="B355" s="55"/>
      <c r="C355" s="56"/>
      <c r="D355" s="56"/>
      <c r="E355" s="56"/>
      <c r="F355" s="56"/>
    </row>
    <row r="356" spans="1:6" x14ac:dyDescent="0.2">
      <c r="A356" s="54"/>
      <c r="B356" s="55"/>
      <c r="C356" s="56"/>
      <c r="D356" s="56"/>
      <c r="E356" s="56"/>
      <c r="F356" s="56"/>
    </row>
    <row r="357" spans="1:6" x14ac:dyDescent="0.2">
      <c r="A357" s="54"/>
      <c r="B357" s="55"/>
      <c r="C357" s="56"/>
      <c r="D357" s="56"/>
      <c r="E357" s="56"/>
      <c r="F357" s="56"/>
    </row>
    <row r="358" spans="1:6" x14ac:dyDescent="0.2">
      <c r="A358" s="54"/>
      <c r="B358" s="55"/>
      <c r="C358" s="56"/>
      <c r="D358" s="56"/>
      <c r="E358" s="56"/>
      <c r="F358" s="56"/>
    </row>
    <row r="359" spans="1:6" x14ac:dyDescent="0.2">
      <c r="A359" s="54"/>
      <c r="B359" s="55"/>
      <c r="C359" s="56"/>
      <c r="D359" s="56"/>
      <c r="E359" s="56"/>
      <c r="F359" s="56"/>
    </row>
    <row r="360" spans="1:6" x14ac:dyDescent="0.2">
      <c r="A360" s="54"/>
      <c r="B360" s="55"/>
      <c r="C360" s="56"/>
      <c r="D360" s="56"/>
      <c r="E360" s="56"/>
      <c r="F360" s="56"/>
    </row>
    <row r="361" spans="1:6" x14ac:dyDescent="0.2">
      <c r="A361" s="54"/>
      <c r="B361" s="55"/>
      <c r="C361" s="56"/>
      <c r="D361" s="56"/>
      <c r="E361" s="56"/>
      <c r="F361" s="56"/>
    </row>
    <row r="362" spans="1:6" x14ac:dyDescent="0.2">
      <c r="A362" s="54"/>
      <c r="B362" s="55"/>
      <c r="C362" s="56"/>
      <c r="D362" s="56"/>
      <c r="E362" s="56"/>
      <c r="F362" s="56"/>
    </row>
    <row r="363" spans="1:6" x14ac:dyDescent="0.2">
      <c r="A363" s="54"/>
      <c r="B363" s="55"/>
      <c r="C363" s="56"/>
      <c r="D363" s="56"/>
      <c r="E363" s="56"/>
      <c r="F363" s="56"/>
    </row>
    <row r="364" spans="1:6" x14ac:dyDescent="0.2">
      <c r="A364" s="54"/>
      <c r="B364" s="55"/>
      <c r="C364" s="56"/>
      <c r="D364" s="56"/>
      <c r="E364" s="56"/>
      <c r="F364" s="56"/>
    </row>
    <row r="365" spans="1:6" x14ac:dyDescent="0.2">
      <c r="A365" s="54"/>
      <c r="B365" s="55"/>
      <c r="C365" s="56"/>
      <c r="D365" s="56"/>
      <c r="E365" s="56"/>
      <c r="F365" s="56"/>
    </row>
    <row r="366" spans="1:6" x14ac:dyDescent="0.2">
      <c r="A366" s="54"/>
      <c r="B366" s="55"/>
      <c r="C366" s="56"/>
      <c r="D366" s="56"/>
      <c r="E366" s="56"/>
      <c r="F366" s="56"/>
    </row>
    <row r="367" spans="1:6" x14ac:dyDescent="0.2">
      <c r="A367" s="54"/>
      <c r="B367" s="55"/>
      <c r="C367" s="56"/>
      <c r="D367" s="56"/>
      <c r="E367" s="56"/>
      <c r="F367" s="56"/>
    </row>
    <row r="368" spans="1:6" x14ac:dyDescent="0.2">
      <c r="A368" s="54"/>
      <c r="B368" s="55"/>
      <c r="C368" s="56"/>
      <c r="D368" s="56"/>
      <c r="E368" s="56"/>
      <c r="F368" s="56"/>
    </row>
    <row r="369" spans="1:6" x14ac:dyDescent="0.2">
      <c r="A369" s="54"/>
      <c r="B369" s="55"/>
      <c r="C369" s="56"/>
      <c r="D369" s="56"/>
      <c r="E369" s="56"/>
      <c r="F369" s="56"/>
    </row>
    <row r="370" spans="1:6" x14ac:dyDescent="0.2">
      <c r="A370" s="54"/>
      <c r="B370" s="55"/>
      <c r="C370" s="56"/>
      <c r="D370" s="56"/>
      <c r="E370" s="56"/>
      <c r="F370" s="56"/>
    </row>
    <row r="371" spans="1:6" x14ac:dyDescent="0.2">
      <c r="A371" s="54"/>
      <c r="B371" s="55"/>
      <c r="C371" s="56"/>
      <c r="D371" s="56"/>
      <c r="E371" s="56"/>
      <c r="F371" s="56"/>
    </row>
    <row r="372" spans="1:6" x14ac:dyDescent="0.2">
      <c r="A372" s="54"/>
      <c r="B372" s="55"/>
      <c r="C372" s="56"/>
      <c r="D372" s="56"/>
      <c r="E372" s="56"/>
      <c r="F372" s="56"/>
    </row>
    <row r="373" spans="1:6" x14ac:dyDescent="0.2">
      <c r="A373" s="54"/>
      <c r="B373" s="55"/>
      <c r="C373" s="56"/>
      <c r="D373" s="56"/>
      <c r="E373" s="56"/>
      <c r="F373" s="56"/>
    </row>
    <row r="374" spans="1:6" x14ac:dyDescent="0.2">
      <c r="A374" s="54"/>
      <c r="B374" s="55"/>
      <c r="C374" s="56"/>
      <c r="D374" s="56"/>
      <c r="E374" s="56"/>
      <c r="F374" s="56"/>
    </row>
    <row r="375" spans="1:6" x14ac:dyDescent="0.2">
      <c r="A375" s="54"/>
      <c r="B375" s="55"/>
      <c r="C375" s="56"/>
      <c r="D375" s="56"/>
      <c r="E375" s="56"/>
      <c r="F375" s="56"/>
    </row>
    <row r="376" spans="1:6" x14ac:dyDescent="0.2">
      <c r="A376" s="54"/>
      <c r="B376" s="55"/>
      <c r="C376" s="56"/>
      <c r="D376" s="56"/>
      <c r="E376" s="56"/>
      <c r="F376" s="56"/>
    </row>
    <row r="377" spans="1:6" x14ac:dyDescent="0.2">
      <c r="A377" s="54"/>
      <c r="B377" s="55"/>
      <c r="C377" s="56"/>
      <c r="D377" s="56"/>
      <c r="E377" s="56"/>
      <c r="F377" s="56"/>
    </row>
    <row r="378" spans="1:6" x14ac:dyDescent="0.2">
      <c r="A378" s="54"/>
      <c r="B378" s="55"/>
      <c r="C378" s="56"/>
      <c r="D378" s="56"/>
      <c r="E378" s="56"/>
      <c r="F378" s="56"/>
    </row>
    <row r="379" spans="1:6" x14ac:dyDescent="0.2">
      <c r="A379" s="54"/>
      <c r="B379" s="55"/>
      <c r="C379" s="56"/>
      <c r="D379" s="56"/>
      <c r="E379" s="56"/>
      <c r="F379" s="56"/>
    </row>
    <row r="380" spans="1:6" x14ac:dyDescent="0.2">
      <c r="A380" s="54"/>
      <c r="B380" s="55"/>
      <c r="C380" s="56"/>
      <c r="D380" s="56"/>
      <c r="E380" s="56"/>
      <c r="F380" s="56"/>
    </row>
    <row r="381" spans="1:6" x14ac:dyDescent="0.2">
      <c r="A381" s="54"/>
      <c r="B381" s="55"/>
      <c r="C381" s="56"/>
      <c r="D381" s="56"/>
      <c r="E381" s="56"/>
      <c r="F381" s="56"/>
    </row>
    <row r="382" spans="1:6" x14ac:dyDescent="0.2">
      <c r="A382" s="54"/>
      <c r="B382" s="55"/>
      <c r="C382" s="56"/>
      <c r="D382" s="56"/>
      <c r="E382" s="56"/>
      <c r="F382" s="56"/>
    </row>
    <row r="383" spans="1:6" x14ac:dyDescent="0.2">
      <c r="A383" s="54"/>
      <c r="B383" s="55"/>
      <c r="C383" s="56"/>
      <c r="D383" s="56"/>
      <c r="E383" s="56"/>
      <c r="F383" s="56"/>
    </row>
    <row r="384" spans="1:6" x14ac:dyDescent="0.2">
      <c r="A384" s="54"/>
      <c r="B384" s="55"/>
      <c r="C384" s="56"/>
      <c r="D384" s="56"/>
      <c r="E384" s="56"/>
      <c r="F384" s="56"/>
    </row>
    <row r="385" spans="1:6" x14ac:dyDescent="0.2">
      <c r="A385" s="54"/>
      <c r="B385" s="55"/>
      <c r="C385" s="56"/>
      <c r="D385" s="56"/>
      <c r="E385" s="56"/>
      <c r="F385" s="56"/>
    </row>
    <row r="386" spans="1:6" x14ac:dyDescent="0.2">
      <c r="A386" s="54"/>
      <c r="B386" s="55"/>
      <c r="C386" s="56"/>
      <c r="D386" s="56"/>
      <c r="E386" s="56"/>
      <c r="F386" s="56"/>
    </row>
    <row r="387" spans="1:6" x14ac:dyDescent="0.2">
      <c r="A387" s="54"/>
      <c r="B387" s="55"/>
      <c r="C387" s="56"/>
      <c r="D387" s="56"/>
      <c r="E387" s="56"/>
      <c r="F387" s="56"/>
    </row>
    <row r="388" spans="1:6" x14ac:dyDescent="0.2">
      <c r="A388" s="54"/>
      <c r="B388" s="55"/>
      <c r="C388" s="56"/>
      <c r="D388" s="56"/>
      <c r="E388" s="56"/>
      <c r="F388" s="56"/>
    </row>
    <row r="389" spans="1:6" x14ac:dyDescent="0.2">
      <c r="A389" s="54"/>
      <c r="B389" s="55"/>
      <c r="C389" s="56"/>
      <c r="D389" s="56"/>
      <c r="E389" s="56"/>
      <c r="F389" s="56"/>
    </row>
    <row r="390" spans="1:6" x14ac:dyDescent="0.2">
      <c r="A390" s="54"/>
      <c r="B390" s="55"/>
      <c r="C390" s="56"/>
      <c r="D390" s="56"/>
      <c r="E390" s="56"/>
      <c r="F390" s="56"/>
    </row>
    <row r="391" spans="1:6" x14ac:dyDescent="0.2">
      <c r="A391" s="54"/>
      <c r="B391" s="55"/>
      <c r="C391" s="56"/>
      <c r="D391" s="56"/>
      <c r="E391" s="56"/>
      <c r="F391" s="56"/>
    </row>
    <row r="392" spans="1:6" x14ac:dyDescent="0.2">
      <c r="A392" s="54"/>
      <c r="B392" s="55"/>
      <c r="C392" s="56"/>
      <c r="D392" s="56"/>
      <c r="E392" s="56"/>
      <c r="F392" s="56"/>
    </row>
    <row r="393" spans="1:6" x14ac:dyDescent="0.2">
      <c r="A393" s="54"/>
      <c r="B393" s="55"/>
      <c r="C393" s="56"/>
      <c r="D393" s="56"/>
      <c r="E393" s="56"/>
      <c r="F393" s="56"/>
    </row>
    <row r="394" spans="1:6" x14ac:dyDescent="0.2">
      <c r="A394" s="54"/>
      <c r="B394" s="55"/>
      <c r="C394" s="56"/>
      <c r="D394" s="56"/>
      <c r="E394" s="56"/>
      <c r="F394" s="56"/>
    </row>
    <row r="395" spans="1:6" x14ac:dyDescent="0.2">
      <c r="A395" s="54"/>
      <c r="B395" s="55"/>
      <c r="C395" s="56"/>
      <c r="D395" s="56"/>
      <c r="E395" s="56"/>
      <c r="F395" s="56"/>
    </row>
    <row r="396" spans="1:6" x14ac:dyDescent="0.2">
      <c r="A396" s="54"/>
      <c r="B396" s="55"/>
      <c r="C396" s="56"/>
      <c r="D396" s="56"/>
      <c r="E396" s="56"/>
      <c r="F396" s="56"/>
    </row>
    <row r="397" spans="1:6" x14ac:dyDescent="0.2">
      <c r="A397" s="54"/>
      <c r="B397" s="55"/>
      <c r="C397" s="56"/>
      <c r="D397" s="56"/>
      <c r="E397" s="56"/>
      <c r="F397" s="56"/>
    </row>
    <row r="398" spans="1:6" x14ac:dyDescent="0.2">
      <c r="A398" s="54"/>
      <c r="B398" s="55"/>
      <c r="C398" s="56"/>
      <c r="D398" s="56"/>
      <c r="E398" s="56"/>
      <c r="F398" s="56"/>
    </row>
    <row r="399" spans="1:6" x14ac:dyDescent="0.2">
      <c r="A399" s="54"/>
      <c r="B399" s="55"/>
      <c r="C399" s="56"/>
      <c r="D399" s="56"/>
      <c r="E399" s="56"/>
      <c r="F399" s="56"/>
    </row>
    <row r="400" spans="1:6" x14ac:dyDescent="0.2">
      <c r="A400" s="54"/>
      <c r="B400" s="55"/>
      <c r="C400" s="56"/>
      <c r="D400" s="56"/>
      <c r="E400" s="56"/>
      <c r="F400" s="56"/>
    </row>
    <row r="401" spans="1:6" x14ac:dyDescent="0.2">
      <c r="A401" s="54"/>
      <c r="B401" s="55"/>
      <c r="C401" s="56"/>
      <c r="D401" s="56"/>
      <c r="E401" s="56"/>
      <c r="F401" s="56"/>
    </row>
    <row r="402" spans="1:6" x14ac:dyDescent="0.2">
      <c r="A402" s="54"/>
      <c r="B402" s="55"/>
      <c r="C402" s="56"/>
      <c r="D402" s="56"/>
      <c r="E402" s="56"/>
      <c r="F402" s="56"/>
    </row>
    <row r="403" spans="1:6" x14ac:dyDescent="0.2">
      <c r="A403" s="54"/>
      <c r="B403" s="55"/>
      <c r="C403" s="56"/>
      <c r="D403" s="56"/>
      <c r="E403" s="56"/>
      <c r="F403" s="56"/>
    </row>
    <row r="404" spans="1:6" x14ac:dyDescent="0.2">
      <c r="A404" s="54"/>
      <c r="B404" s="55"/>
      <c r="C404" s="56"/>
      <c r="D404" s="56"/>
      <c r="E404" s="56"/>
      <c r="F404" s="56"/>
    </row>
    <row r="405" spans="1:6" x14ac:dyDescent="0.2">
      <c r="A405" s="54"/>
      <c r="B405" s="55"/>
      <c r="C405" s="56"/>
      <c r="D405" s="56"/>
      <c r="E405" s="56"/>
      <c r="F405" s="56"/>
    </row>
    <row r="406" spans="1:6" x14ac:dyDescent="0.2">
      <c r="A406" s="54"/>
      <c r="B406" s="55"/>
      <c r="C406" s="56"/>
      <c r="D406" s="56"/>
      <c r="E406" s="56"/>
      <c r="F406" s="56"/>
    </row>
    <row r="407" spans="1:6" x14ac:dyDescent="0.2">
      <c r="A407" s="54"/>
      <c r="B407" s="55"/>
      <c r="C407" s="56"/>
      <c r="D407" s="56"/>
      <c r="E407" s="56"/>
      <c r="F407" s="56"/>
    </row>
    <row r="408" spans="1:6" x14ac:dyDescent="0.2">
      <c r="A408" s="54"/>
      <c r="B408" s="55"/>
      <c r="C408" s="56"/>
      <c r="D408" s="56"/>
      <c r="E408" s="56"/>
      <c r="F408" s="56"/>
    </row>
    <row r="409" spans="1:6" x14ac:dyDescent="0.2">
      <c r="A409" s="54"/>
      <c r="B409" s="55"/>
      <c r="C409" s="56"/>
      <c r="D409" s="56"/>
      <c r="E409" s="56"/>
      <c r="F409" s="56"/>
    </row>
    <row r="410" spans="1:6" x14ac:dyDescent="0.2">
      <c r="A410" s="54"/>
      <c r="B410" s="55"/>
      <c r="C410" s="56"/>
      <c r="D410" s="56"/>
      <c r="E410" s="56"/>
      <c r="F410" s="56"/>
    </row>
    <row r="411" spans="1:6" x14ac:dyDescent="0.2">
      <c r="A411" s="54"/>
      <c r="B411" s="55"/>
      <c r="C411" s="56"/>
      <c r="D411" s="56"/>
      <c r="E411" s="56"/>
      <c r="F411" s="56"/>
    </row>
    <row r="412" spans="1:6" x14ac:dyDescent="0.2">
      <c r="A412" s="54"/>
      <c r="B412" s="55"/>
      <c r="C412" s="56"/>
      <c r="D412" s="56"/>
      <c r="E412" s="56"/>
      <c r="F412" s="56"/>
    </row>
    <row r="413" spans="1:6" x14ac:dyDescent="0.2">
      <c r="A413" s="54"/>
      <c r="B413" s="55"/>
      <c r="C413" s="56"/>
      <c r="D413" s="56"/>
      <c r="E413" s="56"/>
      <c r="F413" s="56"/>
    </row>
    <row r="414" spans="1:6" x14ac:dyDescent="0.2">
      <c r="A414" s="54"/>
      <c r="B414" s="55"/>
      <c r="C414" s="56"/>
      <c r="D414" s="56"/>
      <c r="E414" s="56"/>
      <c r="F414" s="56"/>
    </row>
    <row r="415" spans="1:6" x14ac:dyDescent="0.2">
      <c r="A415" s="54"/>
      <c r="B415" s="55"/>
      <c r="C415" s="56"/>
      <c r="D415" s="56"/>
      <c r="E415" s="56"/>
      <c r="F415" s="56"/>
    </row>
    <row r="416" spans="1:6" x14ac:dyDescent="0.2">
      <c r="A416" s="54"/>
      <c r="B416" s="55"/>
      <c r="C416" s="56"/>
      <c r="D416" s="56"/>
      <c r="E416" s="56"/>
      <c r="F416" s="56"/>
    </row>
    <row r="417" spans="1:6" x14ac:dyDescent="0.2">
      <c r="A417" s="54"/>
      <c r="B417" s="55"/>
      <c r="C417" s="56"/>
      <c r="D417" s="56"/>
      <c r="E417" s="56"/>
      <c r="F417" s="56"/>
    </row>
    <row r="418" spans="1:6" x14ac:dyDescent="0.2">
      <c r="A418" s="54"/>
      <c r="B418" s="55"/>
      <c r="C418" s="56"/>
      <c r="D418" s="56"/>
      <c r="E418" s="56"/>
      <c r="F418" s="56"/>
    </row>
    <row r="419" spans="1:6" x14ac:dyDescent="0.2">
      <c r="A419" s="54"/>
      <c r="B419" s="55"/>
      <c r="C419" s="56"/>
      <c r="D419" s="56"/>
      <c r="E419" s="56"/>
      <c r="F419" s="56"/>
    </row>
    <row r="420" spans="1:6" x14ac:dyDescent="0.2">
      <c r="A420" s="54"/>
      <c r="B420" s="55"/>
      <c r="C420" s="56"/>
      <c r="D420" s="56"/>
      <c r="E420" s="56"/>
      <c r="F420" s="56"/>
    </row>
    <row r="421" spans="1:6" x14ac:dyDescent="0.2">
      <c r="A421" s="54"/>
      <c r="B421" s="55"/>
      <c r="C421" s="56"/>
      <c r="D421" s="56"/>
      <c r="E421" s="56"/>
      <c r="F421" s="56"/>
    </row>
    <row r="422" spans="1:6" x14ac:dyDescent="0.2">
      <c r="A422" s="54"/>
      <c r="B422" s="55"/>
      <c r="C422" s="56"/>
      <c r="D422" s="56"/>
      <c r="E422" s="56"/>
      <c r="F422" s="56"/>
    </row>
    <row r="423" spans="1:6" x14ac:dyDescent="0.2">
      <c r="A423" s="54"/>
      <c r="B423" s="55"/>
      <c r="C423" s="56"/>
      <c r="D423" s="56"/>
      <c r="E423" s="56"/>
      <c r="F423" s="56"/>
    </row>
    <row r="424" spans="1:6" x14ac:dyDescent="0.2">
      <c r="A424" s="54"/>
      <c r="B424" s="55"/>
      <c r="C424" s="56"/>
      <c r="D424" s="56"/>
      <c r="E424" s="56"/>
      <c r="F424" s="56"/>
    </row>
    <row r="425" spans="1:6" x14ac:dyDescent="0.2">
      <c r="A425" s="54"/>
      <c r="B425" s="55"/>
      <c r="C425" s="56"/>
      <c r="D425" s="56"/>
      <c r="E425" s="56"/>
      <c r="F425" s="56"/>
    </row>
    <row r="426" spans="1:6" x14ac:dyDescent="0.2">
      <c r="A426" s="54"/>
      <c r="B426" s="55"/>
      <c r="C426" s="56"/>
      <c r="D426" s="56"/>
      <c r="E426" s="56"/>
      <c r="F426" s="56"/>
    </row>
    <row r="427" spans="1:6" x14ac:dyDescent="0.2">
      <c r="A427" s="54"/>
      <c r="B427" s="55"/>
      <c r="C427" s="56"/>
      <c r="D427" s="56"/>
      <c r="E427" s="56"/>
      <c r="F427" s="56"/>
    </row>
    <row r="428" spans="1:6" x14ac:dyDescent="0.2">
      <c r="A428" s="54"/>
      <c r="B428" s="55"/>
      <c r="C428" s="56"/>
      <c r="D428" s="56"/>
      <c r="E428" s="56"/>
      <c r="F428" s="56"/>
    </row>
    <row r="429" spans="1:6" x14ac:dyDescent="0.2">
      <c r="A429" s="54"/>
      <c r="B429" s="55"/>
      <c r="C429" s="56"/>
      <c r="D429" s="56"/>
      <c r="E429" s="56"/>
      <c r="F429" s="56"/>
    </row>
    <row r="430" spans="1:6" x14ac:dyDescent="0.2">
      <c r="A430" s="54"/>
      <c r="B430" s="55"/>
      <c r="C430" s="56"/>
      <c r="D430" s="56"/>
      <c r="E430" s="56"/>
      <c r="F430" s="56"/>
    </row>
    <row r="431" spans="1:6" x14ac:dyDescent="0.2">
      <c r="A431" s="54"/>
      <c r="B431" s="55"/>
      <c r="C431" s="56"/>
      <c r="D431" s="56"/>
      <c r="E431" s="56"/>
      <c r="F431" s="56"/>
    </row>
    <row r="432" spans="1:6" x14ac:dyDescent="0.2">
      <c r="A432" s="54"/>
      <c r="B432" s="55"/>
      <c r="C432" s="56"/>
      <c r="D432" s="56"/>
      <c r="E432" s="56"/>
      <c r="F432" s="56"/>
    </row>
    <row r="433" spans="1:6" x14ac:dyDescent="0.2">
      <c r="A433" s="54"/>
      <c r="B433" s="55"/>
      <c r="C433" s="56"/>
      <c r="D433" s="56"/>
      <c r="E433" s="56"/>
      <c r="F433" s="56"/>
    </row>
    <row r="434" spans="1:6" x14ac:dyDescent="0.2">
      <c r="A434" s="54"/>
      <c r="B434" s="55"/>
      <c r="C434" s="56"/>
      <c r="D434" s="56"/>
      <c r="E434" s="56"/>
      <c r="F434" s="56"/>
    </row>
    <row r="435" spans="1:6" x14ac:dyDescent="0.2">
      <c r="A435" s="54"/>
      <c r="B435" s="55"/>
      <c r="C435" s="56"/>
      <c r="D435" s="56"/>
      <c r="E435" s="56"/>
      <c r="F435" s="56"/>
    </row>
    <row r="436" spans="1:6" x14ac:dyDescent="0.2">
      <c r="A436" s="54"/>
      <c r="B436" s="55"/>
      <c r="C436" s="56"/>
      <c r="D436" s="56"/>
      <c r="E436" s="56"/>
      <c r="F436" s="56"/>
    </row>
    <row r="437" spans="1:6" x14ac:dyDescent="0.2">
      <c r="A437" s="54"/>
      <c r="B437" s="55"/>
      <c r="C437" s="56"/>
      <c r="D437" s="56"/>
      <c r="E437" s="56"/>
      <c r="F437" s="56"/>
    </row>
    <row r="438" spans="1:6" x14ac:dyDescent="0.2">
      <c r="A438" s="54"/>
      <c r="B438" s="55"/>
      <c r="C438" s="56"/>
      <c r="D438" s="56"/>
      <c r="E438" s="56"/>
      <c r="F438" s="56"/>
    </row>
    <row r="439" spans="1:6" x14ac:dyDescent="0.2">
      <c r="A439" s="54"/>
      <c r="B439" s="55"/>
      <c r="C439" s="56"/>
      <c r="D439" s="56"/>
      <c r="E439" s="56"/>
      <c r="F439" s="56"/>
    </row>
    <row r="440" spans="1:6" x14ac:dyDescent="0.2">
      <c r="A440" s="54"/>
      <c r="B440" s="55"/>
      <c r="C440" s="56"/>
      <c r="D440" s="56"/>
      <c r="E440" s="56"/>
      <c r="F440" s="56"/>
    </row>
    <row r="441" spans="1:6" x14ac:dyDescent="0.2">
      <c r="A441" s="54"/>
      <c r="B441" s="55"/>
      <c r="C441" s="56"/>
      <c r="D441" s="56"/>
      <c r="E441" s="56"/>
      <c r="F441" s="56"/>
    </row>
    <row r="442" spans="1:6" x14ac:dyDescent="0.2">
      <c r="A442" s="54"/>
      <c r="B442" s="55"/>
      <c r="C442" s="56"/>
      <c r="D442" s="56"/>
      <c r="E442" s="56"/>
      <c r="F442" s="56"/>
    </row>
    <row r="443" spans="1:6" x14ac:dyDescent="0.2">
      <c r="A443" s="54"/>
      <c r="B443" s="55"/>
      <c r="C443" s="56"/>
      <c r="D443" s="56"/>
      <c r="E443" s="56"/>
      <c r="F443" s="56"/>
    </row>
    <row r="444" spans="1:6" x14ac:dyDescent="0.2">
      <c r="A444" s="54"/>
      <c r="B444" s="55"/>
      <c r="C444" s="56"/>
      <c r="D444" s="56"/>
      <c r="E444" s="56"/>
      <c r="F444" s="56"/>
    </row>
    <row r="445" spans="1:6" x14ac:dyDescent="0.2">
      <c r="A445" s="54"/>
      <c r="B445" s="55"/>
      <c r="C445" s="56"/>
      <c r="D445" s="56"/>
      <c r="E445" s="56"/>
      <c r="F445" s="56"/>
    </row>
    <row r="446" spans="1:6" x14ac:dyDescent="0.2">
      <c r="A446" s="54"/>
      <c r="B446" s="55"/>
      <c r="C446" s="56"/>
      <c r="D446" s="56"/>
      <c r="E446" s="56"/>
      <c r="F446" s="56"/>
    </row>
    <row r="447" spans="1:6" x14ac:dyDescent="0.2">
      <c r="A447" s="54"/>
      <c r="B447" s="55"/>
      <c r="C447" s="56"/>
      <c r="D447" s="56"/>
      <c r="E447" s="56"/>
      <c r="F447" s="56"/>
    </row>
    <row r="448" spans="1:6" x14ac:dyDescent="0.2">
      <c r="A448" s="54"/>
      <c r="B448" s="55"/>
      <c r="C448" s="56"/>
      <c r="D448" s="56"/>
      <c r="E448" s="56"/>
      <c r="F448" s="56"/>
    </row>
    <row r="449" spans="1:6" x14ac:dyDescent="0.2">
      <c r="A449" s="54"/>
      <c r="B449" s="55"/>
      <c r="C449" s="56"/>
      <c r="D449" s="56"/>
      <c r="E449" s="56"/>
      <c r="F449" s="56"/>
    </row>
    <row r="450" spans="1:6" x14ac:dyDescent="0.2">
      <c r="A450" s="54"/>
      <c r="B450" s="55"/>
      <c r="C450" s="56"/>
      <c r="D450" s="56"/>
      <c r="E450" s="56"/>
      <c r="F450" s="56"/>
    </row>
    <row r="451" spans="1:6" x14ac:dyDescent="0.2">
      <c r="A451" s="54"/>
      <c r="B451" s="55"/>
      <c r="C451" s="56"/>
      <c r="D451" s="56"/>
      <c r="E451" s="56"/>
      <c r="F451" s="56"/>
    </row>
    <row r="452" spans="1:6" x14ac:dyDescent="0.2">
      <c r="A452" s="54"/>
      <c r="B452" s="55"/>
      <c r="C452" s="56"/>
      <c r="D452" s="56"/>
      <c r="E452" s="56"/>
      <c r="F452" s="56"/>
    </row>
    <row r="453" spans="1:6" x14ac:dyDescent="0.2">
      <c r="A453" s="54"/>
      <c r="B453" s="55"/>
      <c r="C453" s="56"/>
      <c r="D453" s="56"/>
      <c r="E453" s="56"/>
      <c r="F453" s="56"/>
    </row>
    <row r="454" spans="1:6" x14ac:dyDescent="0.2">
      <c r="A454" s="54"/>
      <c r="B454" s="55"/>
      <c r="C454" s="56"/>
      <c r="D454" s="56"/>
      <c r="E454" s="56"/>
      <c r="F454" s="56"/>
    </row>
    <row r="455" spans="1:6" x14ac:dyDescent="0.2">
      <c r="A455" s="54"/>
      <c r="B455" s="55"/>
      <c r="C455" s="56"/>
      <c r="D455" s="56"/>
      <c r="E455" s="56"/>
      <c r="F455" s="56"/>
    </row>
    <row r="456" spans="1:6" x14ac:dyDescent="0.2">
      <c r="A456" s="54"/>
      <c r="B456" s="55"/>
      <c r="C456" s="56"/>
      <c r="D456" s="56"/>
      <c r="E456" s="56"/>
      <c r="F456" s="56"/>
    </row>
    <row r="457" spans="1:6" x14ac:dyDescent="0.2">
      <c r="A457" s="54"/>
      <c r="B457" s="55"/>
      <c r="C457" s="56"/>
      <c r="D457" s="56"/>
      <c r="E457" s="56"/>
      <c r="F457" s="56"/>
    </row>
    <row r="458" spans="1:6" x14ac:dyDescent="0.2">
      <c r="A458" s="54"/>
      <c r="B458" s="55"/>
      <c r="C458" s="56"/>
      <c r="D458" s="56"/>
      <c r="E458" s="56"/>
      <c r="F458" s="56"/>
    </row>
    <row r="459" spans="1:6" x14ac:dyDescent="0.2">
      <c r="A459" s="54"/>
      <c r="B459" s="55"/>
      <c r="C459" s="56"/>
      <c r="D459" s="56"/>
      <c r="E459" s="56"/>
      <c r="F459" s="56"/>
    </row>
    <row r="460" spans="1:6" x14ac:dyDescent="0.2">
      <c r="A460" s="54"/>
      <c r="B460" s="55"/>
      <c r="C460" s="56"/>
      <c r="D460" s="56"/>
      <c r="E460" s="56"/>
      <c r="F460" s="56"/>
    </row>
    <row r="461" spans="1:6" x14ac:dyDescent="0.2">
      <c r="A461" s="54"/>
      <c r="B461" s="55"/>
      <c r="C461" s="56"/>
      <c r="D461" s="56"/>
      <c r="E461" s="56"/>
      <c r="F461" s="56"/>
    </row>
    <row r="462" spans="1:6" x14ac:dyDescent="0.2">
      <c r="A462" s="54"/>
      <c r="B462" s="55"/>
      <c r="C462" s="56"/>
      <c r="D462" s="56"/>
      <c r="E462" s="56"/>
      <c r="F462" s="56"/>
    </row>
    <row r="463" spans="1:6" x14ac:dyDescent="0.2">
      <c r="A463" s="54"/>
      <c r="B463" s="55"/>
      <c r="C463" s="56"/>
      <c r="D463" s="56"/>
      <c r="E463" s="56"/>
      <c r="F463" s="56"/>
    </row>
    <row r="464" spans="1:6" x14ac:dyDescent="0.2">
      <c r="A464" s="54"/>
      <c r="B464" s="55"/>
      <c r="C464" s="56"/>
      <c r="D464" s="56"/>
      <c r="E464" s="56"/>
      <c r="F464" s="56"/>
    </row>
    <row r="465" spans="1:6" x14ac:dyDescent="0.2">
      <c r="A465" s="54"/>
      <c r="B465" s="55"/>
      <c r="C465" s="56"/>
      <c r="D465" s="56"/>
      <c r="E465" s="56"/>
      <c r="F465" s="56"/>
    </row>
    <row r="466" spans="1:6" x14ac:dyDescent="0.2">
      <c r="A466" s="54"/>
      <c r="B466" s="57"/>
      <c r="C466" s="56"/>
      <c r="D466" s="56"/>
      <c r="E466" s="56"/>
      <c r="F466" s="56"/>
    </row>
    <row r="467" spans="1:6" x14ac:dyDescent="0.2">
      <c r="A467" s="54"/>
      <c r="B467" s="57"/>
      <c r="C467" s="56"/>
      <c r="D467" s="56"/>
      <c r="E467" s="56"/>
      <c r="F467" s="56"/>
    </row>
    <row r="468" spans="1:6" x14ac:dyDescent="0.2">
      <c r="A468" s="54"/>
      <c r="B468" s="57"/>
      <c r="C468" s="56"/>
      <c r="D468" s="56"/>
      <c r="E468" s="56"/>
      <c r="F468" s="56"/>
    </row>
    <row r="469" spans="1:6" x14ac:dyDescent="0.2">
      <c r="A469" s="54"/>
      <c r="B469" s="57"/>
      <c r="C469" s="56"/>
      <c r="D469" s="56"/>
      <c r="E469" s="56"/>
      <c r="F469" s="56"/>
    </row>
    <row r="470" spans="1:6" x14ac:dyDescent="0.2">
      <c r="A470" s="54"/>
      <c r="B470" s="57"/>
      <c r="C470" s="56"/>
      <c r="D470" s="56"/>
      <c r="E470" s="56"/>
      <c r="F470" s="56"/>
    </row>
    <row r="471" spans="1:6" x14ac:dyDescent="0.2">
      <c r="A471" s="54"/>
      <c r="B471" s="57"/>
      <c r="C471" s="56"/>
      <c r="D471" s="56"/>
      <c r="E471" s="56"/>
      <c r="F471" s="56"/>
    </row>
    <row r="472" spans="1:6" x14ac:dyDescent="0.2">
      <c r="A472" s="54"/>
      <c r="B472" s="57"/>
      <c r="C472" s="56"/>
      <c r="D472" s="56"/>
      <c r="E472" s="56"/>
      <c r="F472" s="56"/>
    </row>
    <row r="473" spans="1:6" x14ac:dyDescent="0.2">
      <c r="A473" s="54"/>
      <c r="B473" s="57"/>
      <c r="C473" s="56"/>
      <c r="D473" s="56"/>
      <c r="E473" s="56"/>
      <c r="F473" s="56"/>
    </row>
    <row r="474" spans="1:6" x14ac:dyDescent="0.2">
      <c r="A474" s="54"/>
      <c r="B474" s="57"/>
      <c r="C474" s="56"/>
      <c r="D474" s="56"/>
      <c r="E474" s="56"/>
      <c r="F474" s="56"/>
    </row>
    <row r="475" spans="1:6" x14ac:dyDescent="0.2">
      <c r="A475" s="54"/>
      <c r="B475" s="57"/>
      <c r="C475" s="56"/>
      <c r="D475" s="55"/>
      <c r="E475" s="55"/>
      <c r="F475" s="55"/>
    </row>
    <row r="476" spans="1:6" x14ac:dyDescent="0.2">
      <c r="A476" s="54"/>
      <c r="B476" s="57"/>
      <c r="C476" s="56"/>
      <c r="D476" s="55"/>
      <c r="E476" s="55"/>
      <c r="F476" s="55"/>
    </row>
    <row r="477" spans="1:6" x14ac:dyDescent="0.2">
      <c r="A477" s="54"/>
      <c r="B477" s="57"/>
      <c r="C477" s="56"/>
      <c r="D477" s="55"/>
      <c r="E477" s="55"/>
      <c r="F477" s="55"/>
    </row>
    <row r="478" spans="1:6" x14ac:dyDescent="0.2">
      <c r="A478" s="54"/>
      <c r="B478" s="57"/>
      <c r="C478" s="56"/>
      <c r="D478" s="55"/>
      <c r="E478" s="55"/>
      <c r="F478" s="55"/>
    </row>
    <row r="479" spans="1:6" x14ac:dyDescent="0.2">
      <c r="A479" s="54"/>
      <c r="B479" s="57"/>
      <c r="C479" s="56"/>
      <c r="D479" s="55"/>
      <c r="E479" s="55"/>
      <c r="F479" s="55"/>
    </row>
    <row r="480" spans="1:6" x14ac:dyDescent="0.2">
      <c r="A480" s="54"/>
      <c r="B480" s="57"/>
      <c r="C480" s="56"/>
      <c r="D480" s="55"/>
      <c r="E480" s="55"/>
      <c r="F480" s="55"/>
    </row>
    <row r="481" spans="1:6" x14ac:dyDescent="0.2">
      <c r="A481" s="54"/>
      <c r="B481" s="57"/>
      <c r="C481" s="56"/>
      <c r="D481" s="55"/>
      <c r="E481" s="55"/>
      <c r="F481" s="55"/>
    </row>
    <row r="482" spans="1:6" x14ac:dyDescent="0.2">
      <c r="A482" s="54"/>
      <c r="B482" s="57"/>
      <c r="C482" s="56"/>
      <c r="D482" s="55"/>
      <c r="E482" s="55"/>
      <c r="F482" s="55"/>
    </row>
    <row r="483" spans="1:6" x14ac:dyDescent="0.2">
      <c r="A483" s="54"/>
      <c r="B483" s="57"/>
      <c r="C483" s="56"/>
      <c r="D483" s="55"/>
      <c r="E483" s="55"/>
      <c r="F483" s="55"/>
    </row>
    <row r="484" spans="1:6" x14ac:dyDescent="0.2">
      <c r="A484" s="54"/>
      <c r="B484" s="57"/>
      <c r="C484" s="56"/>
      <c r="D484" s="55"/>
      <c r="E484" s="55"/>
      <c r="F484" s="55"/>
    </row>
    <row r="485" spans="1:6" x14ac:dyDescent="0.2">
      <c r="A485" s="54"/>
      <c r="B485" s="57"/>
      <c r="C485" s="56"/>
      <c r="D485" s="55"/>
      <c r="E485" s="55"/>
      <c r="F485" s="55"/>
    </row>
    <row r="486" spans="1:6" x14ac:dyDescent="0.2">
      <c r="A486" s="54"/>
      <c r="B486" s="57"/>
      <c r="C486" s="56"/>
      <c r="D486" s="55"/>
      <c r="E486" s="55"/>
      <c r="F486" s="55"/>
    </row>
    <row r="487" spans="1:6" x14ac:dyDescent="0.2">
      <c r="A487" s="54"/>
      <c r="B487" s="57"/>
      <c r="C487" s="56"/>
      <c r="D487" s="55"/>
      <c r="E487" s="55"/>
      <c r="F487" s="55"/>
    </row>
    <row r="488" spans="1:6" x14ac:dyDescent="0.2">
      <c r="A488" s="54"/>
      <c r="B488" s="57"/>
      <c r="C488" s="56"/>
      <c r="D488" s="55"/>
      <c r="E488" s="55"/>
      <c r="F488" s="55"/>
    </row>
    <row r="489" spans="1:6" x14ac:dyDescent="0.2">
      <c r="A489" s="54"/>
      <c r="B489" s="57"/>
      <c r="C489" s="56"/>
      <c r="D489" s="55"/>
      <c r="E489" s="55"/>
      <c r="F489" s="55"/>
    </row>
    <row r="490" spans="1:6" x14ac:dyDescent="0.2">
      <c r="A490" s="54"/>
      <c r="B490" s="57"/>
      <c r="C490" s="56"/>
      <c r="D490" s="55"/>
      <c r="E490" s="55"/>
      <c r="F490" s="55"/>
    </row>
    <row r="491" spans="1:6" x14ac:dyDescent="0.2">
      <c r="A491" s="54"/>
      <c r="B491" s="57"/>
      <c r="C491" s="56"/>
      <c r="D491" s="55"/>
      <c r="E491" s="55"/>
      <c r="F491" s="55"/>
    </row>
    <row r="492" spans="1:6" x14ac:dyDescent="0.2">
      <c r="A492" s="54"/>
      <c r="B492" s="57"/>
      <c r="C492" s="56"/>
      <c r="D492" s="55"/>
      <c r="E492" s="55"/>
      <c r="F492" s="55"/>
    </row>
    <row r="493" spans="1:6" x14ac:dyDescent="0.2">
      <c r="A493" s="54"/>
      <c r="B493" s="57"/>
      <c r="C493" s="56"/>
      <c r="D493" s="55"/>
      <c r="E493" s="55"/>
      <c r="F493" s="55"/>
    </row>
    <row r="494" spans="1:6" x14ac:dyDescent="0.2">
      <c r="A494" s="54"/>
      <c r="B494" s="57"/>
      <c r="C494" s="56"/>
      <c r="D494" s="55"/>
      <c r="E494" s="55"/>
      <c r="F494" s="55"/>
    </row>
    <row r="495" spans="1:6" x14ac:dyDescent="0.2">
      <c r="A495" s="54"/>
      <c r="B495" s="57"/>
      <c r="C495" s="56"/>
      <c r="D495" s="55"/>
      <c r="E495" s="55"/>
      <c r="F495" s="55"/>
    </row>
    <row r="496" spans="1:6" x14ac:dyDescent="0.2">
      <c r="A496" s="54"/>
      <c r="B496" s="57"/>
      <c r="C496" s="56"/>
      <c r="D496" s="55"/>
      <c r="E496" s="55"/>
      <c r="F496" s="55"/>
    </row>
    <row r="497" spans="1:6" x14ac:dyDescent="0.2">
      <c r="A497" s="54"/>
      <c r="B497" s="57"/>
      <c r="C497" s="56"/>
      <c r="D497" s="55"/>
      <c r="E497" s="55"/>
      <c r="F497" s="55"/>
    </row>
    <row r="498" spans="1:6" x14ac:dyDescent="0.2">
      <c r="A498" s="54"/>
      <c r="B498" s="57"/>
      <c r="C498" s="57"/>
      <c r="D498" s="55"/>
      <c r="E498" s="55"/>
      <c r="F498" s="55"/>
    </row>
    <row r="499" spans="1:6" x14ac:dyDescent="0.2">
      <c r="A499" s="54"/>
      <c r="B499" s="57"/>
      <c r="C499" s="57"/>
      <c r="D499" s="55"/>
      <c r="E499" s="55"/>
      <c r="F499" s="55"/>
    </row>
    <row r="500" spans="1:6" x14ac:dyDescent="0.2">
      <c r="A500" s="54"/>
      <c r="B500" s="57"/>
      <c r="C500" s="57"/>
      <c r="D500" s="55"/>
      <c r="E500" s="55"/>
      <c r="F500" s="55"/>
    </row>
    <row r="501" spans="1:6" x14ac:dyDescent="0.2">
      <c r="A501" s="54"/>
      <c r="B501" s="57"/>
      <c r="C501" s="57"/>
      <c r="D501" s="55"/>
      <c r="E501" s="55"/>
      <c r="F501" s="55"/>
    </row>
    <row r="502" spans="1:6" x14ac:dyDescent="0.2">
      <c r="A502" s="54"/>
      <c r="B502" s="57"/>
      <c r="C502" s="57"/>
      <c r="D502" s="55"/>
      <c r="E502" s="55"/>
      <c r="F502" s="55"/>
    </row>
    <row r="503" spans="1:6" x14ac:dyDescent="0.2">
      <c r="A503" s="54"/>
      <c r="B503" s="57"/>
      <c r="C503" s="57"/>
      <c r="D503" s="55"/>
      <c r="E503" s="55"/>
      <c r="F503" s="55"/>
    </row>
    <row r="504" spans="1:6" x14ac:dyDescent="0.2">
      <c r="A504" s="54"/>
      <c r="B504" s="57"/>
      <c r="C504" s="57"/>
      <c r="D504" s="55"/>
      <c r="E504" s="55"/>
      <c r="F504" s="55"/>
    </row>
    <row r="505" spans="1:6" x14ac:dyDescent="0.2">
      <c r="A505" s="54"/>
      <c r="B505" s="57"/>
      <c r="C505" s="57"/>
      <c r="D505" s="55"/>
      <c r="E505" s="55"/>
      <c r="F505" s="55"/>
    </row>
    <row r="506" spans="1:6" x14ac:dyDescent="0.2">
      <c r="A506" s="54"/>
      <c r="B506" s="57"/>
      <c r="C506" s="57"/>
      <c r="D506" s="55"/>
      <c r="E506" s="55"/>
      <c r="F506" s="55"/>
    </row>
    <row r="507" spans="1:6" x14ac:dyDescent="0.2">
      <c r="A507" s="54"/>
      <c r="B507" s="57"/>
      <c r="C507" s="57"/>
      <c r="D507" s="55"/>
      <c r="E507" s="55"/>
      <c r="F507" s="55"/>
    </row>
    <row r="508" spans="1:6" x14ac:dyDescent="0.2">
      <c r="A508" s="54"/>
      <c r="B508" s="57"/>
      <c r="C508" s="57"/>
      <c r="D508" s="55"/>
      <c r="E508" s="55"/>
      <c r="F508" s="55"/>
    </row>
    <row r="509" spans="1:6" x14ac:dyDescent="0.2">
      <c r="A509" s="54"/>
      <c r="B509" s="57"/>
      <c r="C509" s="57"/>
      <c r="D509" s="55"/>
      <c r="E509" s="55"/>
      <c r="F509" s="55"/>
    </row>
    <row r="510" spans="1:6" x14ac:dyDescent="0.2">
      <c r="A510" s="54"/>
      <c r="B510" s="57"/>
      <c r="C510" s="57"/>
      <c r="D510" s="55"/>
      <c r="E510" s="55"/>
      <c r="F510" s="55"/>
    </row>
    <row r="511" spans="1:6" x14ac:dyDescent="0.2">
      <c r="A511" s="54"/>
      <c r="B511" s="57"/>
      <c r="C511" s="57"/>
      <c r="D511" s="55"/>
      <c r="E511" s="55"/>
      <c r="F511" s="55"/>
    </row>
    <row r="512" spans="1:6" x14ac:dyDescent="0.2">
      <c r="A512" s="54"/>
      <c r="B512" s="57"/>
      <c r="C512" s="57"/>
      <c r="D512" s="55"/>
      <c r="E512" s="55"/>
      <c r="F512" s="55"/>
    </row>
    <row r="513" spans="1:6" ht="15" x14ac:dyDescent="0.25">
      <c r="A513" s="52"/>
      <c r="F513" s="22"/>
    </row>
    <row r="514" spans="1:6" ht="15" x14ac:dyDescent="0.25">
      <c r="A514" s="52"/>
      <c r="F514" s="22"/>
    </row>
    <row r="515" spans="1:6" ht="15" x14ac:dyDescent="0.25">
      <c r="A515" s="52"/>
      <c r="F515" s="22"/>
    </row>
    <row r="516" spans="1:6" ht="15" x14ac:dyDescent="0.25">
      <c r="A516" s="52"/>
      <c r="F516" s="22"/>
    </row>
    <row r="517" spans="1:6" ht="15" x14ac:dyDescent="0.25">
      <c r="A517" s="52"/>
      <c r="F517" s="22"/>
    </row>
    <row r="518" spans="1:6" ht="15" x14ac:dyDescent="0.25">
      <c r="A518" s="52"/>
      <c r="F518" s="22"/>
    </row>
    <row r="519" spans="1:6" ht="15" x14ac:dyDescent="0.25">
      <c r="A519" s="52"/>
      <c r="F519" s="22"/>
    </row>
    <row r="520" spans="1:6" ht="15" x14ac:dyDescent="0.25">
      <c r="A520" s="52"/>
      <c r="F520" s="22"/>
    </row>
    <row r="521" spans="1:6" ht="15" x14ac:dyDescent="0.25">
      <c r="A521" s="52"/>
      <c r="F521" s="22"/>
    </row>
    <row r="522" spans="1:6" ht="15" x14ac:dyDescent="0.25">
      <c r="A522" s="52"/>
      <c r="F522" s="22"/>
    </row>
    <row r="523" spans="1:6" ht="15" x14ac:dyDescent="0.25">
      <c r="A523" s="52"/>
      <c r="F523" s="22"/>
    </row>
    <row r="524" spans="1:6" ht="15" x14ac:dyDescent="0.25">
      <c r="A524" s="52"/>
      <c r="F524" s="22"/>
    </row>
    <row r="525" spans="1:6" ht="15" x14ac:dyDescent="0.25">
      <c r="A525" s="52"/>
      <c r="F525" s="22"/>
    </row>
    <row r="526" spans="1:6" ht="15" x14ac:dyDescent="0.25">
      <c r="A526" s="52"/>
      <c r="F526" s="22"/>
    </row>
    <row r="527" spans="1:6" ht="15" x14ac:dyDescent="0.25">
      <c r="A527" s="52"/>
      <c r="F527" s="22"/>
    </row>
    <row r="528" spans="1:6" ht="15" x14ac:dyDescent="0.25">
      <c r="A528" s="52"/>
      <c r="F528" s="22"/>
    </row>
    <row r="529" spans="1:6" ht="15" x14ac:dyDescent="0.25">
      <c r="A529" s="52"/>
      <c r="F529" s="22"/>
    </row>
    <row r="530" spans="1:6" ht="15" x14ac:dyDescent="0.25">
      <c r="A530" s="52"/>
      <c r="F530" s="22"/>
    </row>
    <row r="531" spans="1:6" ht="15" x14ac:dyDescent="0.25">
      <c r="A531" s="52"/>
      <c r="F531" s="22"/>
    </row>
    <row r="532" spans="1:6" ht="15" x14ac:dyDescent="0.25">
      <c r="A532" s="52"/>
      <c r="F532" s="22"/>
    </row>
    <row r="533" spans="1:6" ht="15" x14ac:dyDescent="0.25">
      <c r="A533" s="52"/>
      <c r="F533" s="22"/>
    </row>
    <row r="534" spans="1:6" ht="15" x14ac:dyDescent="0.25">
      <c r="A534" s="52"/>
      <c r="F534" s="22"/>
    </row>
    <row r="535" spans="1:6" ht="15" x14ac:dyDescent="0.25">
      <c r="A535" s="52"/>
      <c r="F535" s="22"/>
    </row>
    <row r="536" spans="1:6" ht="15" x14ac:dyDescent="0.25">
      <c r="A536" s="52"/>
      <c r="F536" s="22"/>
    </row>
    <row r="537" spans="1:6" ht="15" x14ac:dyDescent="0.25">
      <c r="A537" s="52"/>
      <c r="F537" s="22"/>
    </row>
    <row r="538" spans="1:6" ht="15" x14ac:dyDescent="0.25">
      <c r="A538" s="52"/>
      <c r="F538" s="22"/>
    </row>
    <row r="539" spans="1:6" ht="15" x14ac:dyDescent="0.25">
      <c r="A539" s="52"/>
      <c r="F539" s="22"/>
    </row>
    <row r="540" spans="1:6" ht="15" x14ac:dyDescent="0.25">
      <c r="A540" s="52"/>
      <c r="F540" s="22"/>
    </row>
    <row r="541" spans="1:6" ht="15" x14ac:dyDescent="0.25">
      <c r="A541" s="52"/>
      <c r="F541" s="22"/>
    </row>
    <row r="542" spans="1:6" ht="15" x14ac:dyDescent="0.25">
      <c r="A542" s="52"/>
      <c r="F542" s="22"/>
    </row>
    <row r="543" spans="1:6" ht="15" x14ac:dyDescent="0.25">
      <c r="A543" s="52"/>
      <c r="F543" s="22"/>
    </row>
    <row r="544" spans="1:6" ht="15" x14ac:dyDescent="0.25">
      <c r="A544" s="52"/>
      <c r="F544" s="22"/>
    </row>
    <row r="545" spans="1:6" ht="15" x14ac:dyDescent="0.25">
      <c r="A545" s="52"/>
      <c r="F545" s="22"/>
    </row>
    <row r="546" spans="1:6" ht="15" x14ac:dyDescent="0.25">
      <c r="A546" s="52"/>
      <c r="F546" s="22"/>
    </row>
    <row r="547" spans="1:6" ht="15" x14ac:dyDescent="0.25">
      <c r="A547" s="52"/>
      <c r="F547" s="22"/>
    </row>
    <row r="548" spans="1:6" ht="15" x14ac:dyDescent="0.25">
      <c r="A548" s="52"/>
      <c r="F548" s="22"/>
    </row>
    <row r="549" spans="1:6" ht="15" x14ac:dyDescent="0.25">
      <c r="A549" s="52"/>
      <c r="F549" s="22"/>
    </row>
    <row r="550" spans="1:6" ht="15" x14ac:dyDescent="0.25">
      <c r="A550" s="52"/>
      <c r="F550" s="22"/>
    </row>
    <row r="551" spans="1:6" ht="15" x14ac:dyDescent="0.25">
      <c r="A551" s="52"/>
      <c r="F551" s="22"/>
    </row>
    <row r="552" spans="1:6" ht="15" x14ac:dyDescent="0.25">
      <c r="A552" s="52"/>
      <c r="F552" s="22"/>
    </row>
    <row r="553" spans="1:6" ht="15" x14ac:dyDescent="0.25">
      <c r="A553" s="52"/>
      <c r="F553" s="22"/>
    </row>
    <row r="554" spans="1:6" ht="15" x14ac:dyDescent="0.25">
      <c r="A554" s="52"/>
      <c r="F554" s="22"/>
    </row>
    <row r="555" spans="1:6" ht="15" x14ac:dyDescent="0.25">
      <c r="A555" s="52"/>
      <c r="F555" s="22"/>
    </row>
    <row r="556" spans="1:6" ht="15" x14ac:dyDescent="0.25">
      <c r="A556" s="52"/>
      <c r="F556" s="22"/>
    </row>
    <row r="557" spans="1:6" ht="15" x14ac:dyDescent="0.25">
      <c r="A557" s="52"/>
      <c r="F557" s="22"/>
    </row>
    <row r="558" spans="1:6" ht="15" x14ac:dyDescent="0.25">
      <c r="A558" s="52"/>
      <c r="F558" s="22"/>
    </row>
    <row r="559" spans="1:6" ht="15" x14ac:dyDescent="0.25">
      <c r="A559" s="52"/>
      <c r="F559" s="22"/>
    </row>
    <row r="560" spans="1:6" ht="15" x14ac:dyDescent="0.25">
      <c r="A560" s="52"/>
      <c r="F560" s="22"/>
    </row>
    <row r="561" spans="1:6" ht="15" x14ac:dyDescent="0.25">
      <c r="A561" s="52"/>
      <c r="F561" s="22"/>
    </row>
    <row r="562" spans="1:6" ht="15" x14ac:dyDescent="0.25">
      <c r="A562" s="52"/>
      <c r="F562" s="22"/>
    </row>
    <row r="563" spans="1:6" ht="15" x14ac:dyDescent="0.25">
      <c r="A563" s="52"/>
      <c r="F563" s="22"/>
    </row>
    <row r="564" spans="1:6" ht="15" x14ac:dyDescent="0.25">
      <c r="A564" s="52"/>
      <c r="F564" s="22"/>
    </row>
    <row r="565" spans="1:6" ht="15" x14ac:dyDescent="0.25">
      <c r="A565" s="52"/>
      <c r="F565" s="22"/>
    </row>
    <row r="566" spans="1:6" ht="15" x14ac:dyDescent="0.25">
      <c r="A566" s="52"/>
      <c r="F566" s="22"/>
    </row>
    <row r="567" spans="1:6" ht="15" x14ac:dyDescent="0.25">
      <c r="A567" s="52"/>
      <c r="F567" s="22"/>
    </row>
    <row r="568" spans="1:6" ht="15" x14ac:dyDescent="0.25">
      <c r="A568" s="52"/>
      <c r="F568" s="22"/>
    </row>
    <row r="569" spans="1:6" ht="15" x14ac:dyDescent="0.25">
      <c r="A569" s="52"/>
      <c r="F569" s="22"/>
    </row>
    <row r="570" spans="1:6" ht="15" x14ac:dyDescent="0.25">
      <c r="A570" s="52"/>
      <c r="F570" s="22"/>
    </row>
    <row r="571" spans="1:6" ht="15" x14ac:dyDescent="0.25">
      <c r="A571" s="52"/>
      <c r="F571" s="22"/>
    </row>
    <row r="572" spans="1:6" ht="15" x14ac:dyDescent="0.25">
      <c r="A572" s="52"/>
      <c r="F572" s="22"/>
    </row>
    <row r="573" spans="1:6" ht="15" x14ac:dyDescent="0.25">
      <c r="A573" s="52"/>
      <c r="F573" s="22"/>
    </row>
    <row r="574" spans="1:6" ht="15" x14ac:dyDescent="0.25">
      <c r="A574" s="52"/>
      <c r="F574" s="22"/>
    </row>
    <row r="575" spans="1:6" ht="15" x14ac:dyDescent="0.25">
      <c r="A575" s="52"/>
      <c r="F575" s="22"/>
    </row>
    <row r="576" spans="1:6" ht="15" x14ac:dyDescent="0.25">
      <c r="A576" s="52"/>
      <c r="F576" s="22"/>
    </row>
    <row r="577" spans="1:6" ht="15" x14ac:dyDescent="0.25">
      <c r="A577" s="52"/>
      <c r="F577" s="22"/>
    </row>
    <row r="578" spans="1:6" ht="15" x14ac:dyDescent="0.25">
      <c r="A578" s="52"/>
      <c r="F578" s="22"/>
    </row>
    <row r="579" spans="1:6" ht="15" x14ac:dyDescent="0.25">
      <c r="A579" s="52"/>
      <c r="F579" s="22"/>
    </row>
    <row r="580" spans="1:6" ht="15" x14ac:dyDescent="0.25">
      <c r="A580" s="52"/>
      <c r="F580" s="22"/>
    </row>
    <row r="581" spans="1:6" ht="15" x14ac:dyDescent="0.25">
      <c r="A581" s="52"/>
      <c r="F581" s="22"/>
    </row>
    <row r="582" spans="1:6" ht="15" x14ac:dyDescent="0.25">
      <c r="A582" s="52"/>
      <c r="F582" s="22"/>
    </row>
    <row r="583" spans="1:6" ht="15" x14ac:dyDescent="0.25">
      <c r="A583" s="52"/>
      <c r="F583" s="22"/>
    </row>
    <row r="584" spans="1:6" ht="15" x14ac:dyDescent="0.25">
      <c r="A584" s="52"/>
      <c r="F584" s="22"/>
    </row>
    <row r="585" spans="1:6" ht="15" x14ac:dyDescent="0.25">
      <c r="A585" s="52"/>
      <c r="F585" s="22"/>
    </row>
    <row r="586" spans="1:6" ht="15" x14ac:dyDescent="0.25">
      <c r="A586" s="52"/>
      <c r="F586" s="22"/>
    </row>
    <row r="587" spans="1:6" ht="15" x14ac:dyDescent="0.25">
      <c r="A587" s="52"/>
      <c r="F587" s="22"/>
    </row>
    <row r="588" spans="1:6" ht="15" x14ac:dyDescent="0.25">
      <c r="A588" s="52"/>
      <c r="F588" s="22"/>
    </row>
    <row r="589" spans="1:6" ht="15" x14ac:dyDescent="0.25">
      <c r="A589" s="52"/>
      <c r="F589" s="22"/>
    </row>
    <row r="590" spans="1:6" ht="15" x14ac:dyDescent="0.25">
      <c r="A590" s="52"/>
      <c r="F590" s="22"/>
    </row>
    <row r="591" spans="1:6" ht="15" x14ac:dyDescent="0.25">
      <c r="A591" s="52"/>
      <c r="F591" s="22"/>
    </row>
    <row r="592" spans="1:6" ht="15" x14ac:dyDescent="0.25">
      <c r="A592" s="52"/>
      <c r="F592" s="22"/>
    </row>
    <row r="593" spans="1:6" ht="15" x14ac:dyDescent="0.25">
      <c r="A593" s="52"/>
      <c r="F593" s="22"/>
    </row>
    <row r="594" spans="1:6" ht="15" x14ac:dyDescent="0.25">
      <c r="A594" s="52"/>
      <c r="F594" s="22"/>
    </row>
    <row r="595" spans="1:6" ht="15" x14ac:dyDescent="0.25">
      <c r="A595" s="52"/>
      <c r="F595" s="22"/>
    </row>
    <row r="596" spans="1:6" ht="15" x14ac:dyDescent="0.25">
      <c r="A596" s="52"/>
      <c r="F596" s="22"/>
    </row>
    <row r="597" spans="1:6" ht="15" x14ac:dyDescent="0.25">
      <c r="A597" s="52"/>
      <c r="F597" s="22"/>
    </row>
    <row r="598" spans="1:6" ht="15" x14ac:dyDescent="0.25">
      <c r="A598" s="52"/>
      <c r="F598" s="50"/>
    </row>
    <row r="599" spans="1:6" ht="15" x14ac:dyDescent="0.25">
      <c r="A599" s="52"/>
      <c r="F599" s="50"/>
    </row>
    <row r="600" spans="1:6" ht="15" x14ac:dyDescent="0.25">
      <c r="A600" s="52"/>
      <c r="F600" s="50"/>
    </row>
    <row r="601" spans="1:6" ht="15" x14ac:dyDescent="0.25">
      <c r="A601" s="52"/>
      <c r="F601" s="50"/>
    </row>
    <row r="602" spans="1:6" ht="15" x14ac:dyDescent="0.25">
      <c r="A602" s="52"/>
      <c r="F602" s="50"/>
    </row>
    <row r="603" spans="1:6" ht="15" x14ac:dyDescent="0.2">
      <c r="A603" s="51"/>
      <c r="B603" s="32"/>
      <c r="C603" s="32"/>
      <c r="D603" s="48"/>
      <c r="E603" s="48"/>
      <c r="F603" s="50"/>
    </row>
    <row r="604" spans="1:6" ht="15" x14ac:dyDescent="0.2">
      <c r="A604" s="51"/>
      <c r="B604" s="32"/>
      <c r="C604" s="32"/>
      <c r="D604" s="48"/>
      <c r="E604" s="48"/>
      <c r="F604" s="50"/>
    </row>
    <row r="605" spans="1:6" ht="15" x14ac:dyDescent="0.2">
      <c r="A605" s="51"/>
      <c r="B605" s="32"/>
      <c r="C605" s="32"/>
      <c r="D605" s="48"/>
      <c r="E605" s="48"/>
      <c r="F605" s="50"/>
    </row>
    <row r="606" spans="1:6" ht="15" x14ac:dyDescent="0.2">
      <c r="A606" s="51"/>
      <c r="B606" s="32"/>
      <c r="C606" s="32"/>
      <c r="D606" s="48"/>
      <c r="E606" s="48"/>
      <c r="F606" s="50"/>
    </row>
    <row r="607" spans="1:6" ht="15" x14ac:dyDescent="0.2">
      <c r="A607" s="51"/>
      <c r="B607" s="32"/>
      <c r="C607" s="32"/>
      <c r="D607" s="48"/>
      <c r="E607" s="48"/>
      <c r="F607" s="50"/>
    </row>
    <row r="608" spans="1:6" ht="15" x14ac:dyDescent="0.2">
      <c r="A608" s="51"/>
      <c r="B608" s="32"/>
      <c r="C608" s="32"/>
      <c r="D608" s="48"/>
      <c r="E608" s="48"/>
      <c r="F608" s="50"/>
    </row>
    <row r="609" spans="1:6" ht="15" x14ac:dyDescent="0.2">
      <c r="A609" s="51"/>
      <c r="B609" s="32"/>
      <c r="C609" s="32"/>
      <c r="D609" s="48"/>
      <c r="E609" s="48"/>
      <c r="F609" s="50"/>
    </row>
    <row r="610" spans="1:6" ht="15" x14ac:dyDescent="0.2">
      <c r="A610" s="51"/>
      <c r="B610" s="32"/>
      <c r="C610" s="32"/>
      <c r="D610" s="48"/>
      <c r="E610" s="48"/>
      <c r="F610" s="50"/>
    </row>
    <row r="611" spans="1:6" ht="15" x14ac:dyDescent="0.2">
      <c r="A611" s="51"/>
      <c r="B611" s="32"/>
      <c r="C611" s="32"/>
      <c r="D611" s="48"/>
      <c r="E611" s="48"/>
      <c r="F611" s="50"/>
    </row>
    <row r="612" spans="1:6" ht="15" x14ac:dyDescent="0.2">
      <c r="A612" s="51"/>
      <c r="B612" s="32"/>
      <c r="C612" s="32"/>
      <c r="D612" s="48"/>
      <c r="E612" s="48"/>
      <c r="F612" s="50"/>
    </row>
    <row r="613" spans="1:6" ht="15" x14ac:dyDescent="0.2">
      <c r="A613" s="51"/>
      <c r="B613" s="32"/>
      <c r="C613" s="32"/>
      <c r="D613" s="48"/>
      <c r="E613" s="48"/>
      <c r="F613" s="50"/>
    </row>
    <row r="614" spans="1:6" ht="15" x14ac:dyDescent="0.2">
      <c r="A614" s="51"/>
      <c r="B614" s="32"/>
      <c r="C614" s="32"/>
      <c r="D614" s="48"/>
      <c r="E614" s="48"/>
      <c r="F614" s="50"/>
    </row>
    <row r="615" spans="1:6" ht="15" x14ac:dyDescent="0.2">
      <c r="A615" s="51"/>
      <c r="B615" s="32"/>
      <c r="C615" s="32"/>
      <c r="D615" s="48"/>
      <c r="E615" s="48"/>
      <c r="F615" s="50"/>
    </row>
    <row r="616" spans="1:6" ht="15" x14ac:dyDescent="0.2">
      <c r="A616" s="51"/>
      <c r="B616" s="32"/>
      <c r="C616" s="32"/>
      <c r="D616" s="48"/>
      <c r="E616" s="48"/>
      <c r="F616" s="50"/>
    </row>
    <row r="617" spans="1:6" ht="15" x14ac:dyDescent="0.2">
      <c r="A617" s="51"/>
      <c r="B617" s="32"/>
      <c r="C617" s="32"/>
      <c r="D617" s="48"/>
      <c r="E617" s="48"/>
      <c r="F617" s="50"/>
    </row>
    <row r="618" spans="1:6" ht="15" x14ac:dyDescent="0.2">
      <c r="A618" s="51"/>
      <c r="B618" s="32"/>
      <c r="C618" s="32"/>
      <c r="D618" s="48"/>
      <c r="E618" s="48"/>
      <c r="F618" s="50"/>
    </row>
    <row r="619" spans="1:6" ht="15" x14ac:dyDescent="0.2">
      <c r="A619" s="51"/>
      <c r="B619" s="32"/>
      <c r="C619" s="32"/>
      <c r="D619" s="48"/>
      <c r="E619" s="48"/>
      <c r="F619" s="50"/>
    </row>
    <row r="620" spans="1:6" ht="15" x14ac:dyDescent="0.2">
      <c r="A620" s="51"/>
      <c r="B620" s="32"/>
      <c r="C620" s="32"/>
      <c r="D620" s="48"/>
      <c r="E620" s="48"/>
      <c r="F620" s="50"/>
    </row>
    <row r="621" spans="1:6" ht="15" x14ac:dyDescent="0.2">
      <c r="A621" s="51"/>
      <c r="B621" s="32"/>
      <c r="C621" s="32"/>
      <c r="D621" s="48"/>
      <c r="E621" s="48"/>
      <c r="F621" s="50"/>
    </row>
    <row r="622" spans="1:6" ht="15" x14ac:dyDescent="0.2">
      <c r="A622" s="51"/>
      <c r="B622" s="32"/>
      <c r="C622" s="32"/>
      <c r="D622" s="48"/>
      <c r="E622" s="48"/>
      <c r="F622" s="50"/>
    </row>
    <row r="623" spans="1:6" ht="15" x14ac:dyDescent="0.2">
      <c r="A623" s="51"/>
      <c r="B623" s="32"/>
      <c r="C623" s="32"/>
      <c r="D623" s="48"/>
      <c r="E623" s="48"/>
      <c r="F623" s="50"/>
    </row>
    <row r="624" spans="1:6" ht="15" x14ac:dyDescent="0.2">
      <c r="A624" s="51"/>
      <c r="B624" s="32"/>
      <c r="C624" s="32"/>
      <c r="D624" s="48"/>
      <c r="E624" s="48"/>
      <c r="F624" s="50"/>
    </row>
    <row r="625" spans="1:6" ht="15" x14ac:dyDescent="0.2">
      <c r="A625" s="51"/>
      <c r="B625" s="32"/>
      <c r="C625" s="32"/>
      <c r="D625" s="48"/>
      <c r="E625" s="48"/>
      <c r="F625" s="50"/>
    </row>
    <row r="626" spans="1:6" ht="15" x14ac:dyDescent="0.2">
      <c r="A626" s="51"/>
      <c r="B626" s="32"/>
      <c r="C626" s="32"/>
      <c r="D626" s="48"/>
      <c r="E626" s="48"/>
      <c r="F626" s="50"/>
    </row>
    <row r="627" spans="1:6" ht="15" x14ac:dyDescent="0.2">
      <c r="A627" s="51"/>
      <c r="B627" s="32"/>
      <c r="C627" s="32"/>
      <c r="D627" s="48"/>
      <c r="E627" s="48"/>
      <c r="F627" s="50"/>
    </row>
    <row r="628" spans="1:6" ht="15" x14ac:dyDescent="0.2">
      <c r="A628" s="51"/>
      <c r="B628" s="32"/>
      <c r="C628" s="32"/>
      <c r="D628" s="48"/>
      <c r="E628" s="48"/>
      <c r="F628" s="50"/>
    </row>
    <row r="629" spans="1:6" ht="15" x14ac:dyDescent="0.2">
      <c r="A629" s="51"/>
      <c r="B629" s="32"/>
      <c r="C629" s="32"/>
      <c r="D629" s="48"/>
      <c r="E629" s="48"/>
      <c r="F629" s="50"/>
    </row>
    <row r="630" spans="1:6" ht="15" x14ac:dyDescent="0.2">
      <c r="A630" s="51"/>
      <c r="B630" s="32"/>
      <c r="C630" s="32"/>
      <c r="D630" s="48"/>
      <c r="E630" s="48"/>
      <c r="F630" s="50"/>
    </row>
    <row r="631" spans="1:6" ht="15" x14ac:dyDescent="0.2">
      <c r="A631" s="51"/>
      <c r="B631" s="32"/>
      <c r="C631" s="32"/>
      <c r="D631" s="48"/>
      <c r="E631" s="48"/>
      <c r="F631" s="50"/>
    </row>
    <row r="632" spans="1:6" ht="15" x14ac:dyDescent="0.2">
      <c r="A632" s="51"/>
      <c r="B632" s="32"/>
      <c r="C632" s="32"/>
      <c r="D632" s="48"/>
      <c r="E632" s="48"/>
      <c r="F632" s="50"/>
    </row>
    <row r="633" spans="1:6" ht="15" x14ac:dyDescent="0.2">
      <c r="A633" s="51"/>
      <c r="B633" s="32"/>
      <c r="C633" s="32"/>
      <c r="D633" s="48"/>
      <c r="E633" s="48"/>
      <c r="F633" s="50"/>
    </row>
    <row r="634" spans="1:6" ht="15" x14ac:dyDescent="0.2">
      <c r="A634" s="51"/>
      <c r="B634" s="32"/>
      <c r="C634" s="32"/>
      <c r="D634" s="48"/>
      <c r="E634" s="48"/>
      <c r="F634" s="50"/>
    </row>
    <row r="635" spans="1:6" ht="15" x14ac:dyDescent="0.2">
      <c r="A635" s="51"/>
      <c r="B635" s="32"/>
      <c r="C635" s="32"/>
      <c r="D635" s="48"/>
      <c r="E635" s="48"/>
      <c r="F635" s="50"/>
    </row>
    <row r="636" spans="1:6" ht="15" x14ac:dyDescent="0.2">
      <c r="A636" s="51"/>
      <c r="B636" s="32"/>
      <c r="C636" s="32"/>
      <c r="D636" s="48"/>
      <c r="E636" s="48"/>
      <c r="F636" s="50"/>
    </row>
    <row r="637" spans="1:6" ht="15" x14ac:dyDescent="0.2">
      <c r="A637" s="51"/>
      <c r="B637" s="32"/>
      <c r="C637" s="32"/>
      <c r="D637" s="48"/>
      <c r="E637" s="48"/>
      <c r="F637" s="50"/>
    </row>
    <row r="638" spans="1:6" ht="15" x14ac:dyDescent="0.2">
      <c r="A638" s="51"/>
      <c r="B638" s="32"/>
      <c r="C638" s="32"/>
      <c r="D638" s="48"/>
      <c r="E638" s="48"/>
      <c r="F638" s="50"/>
    </row>
    <row r="639" spans="1:6" ht="15" x14ac:dyDescent="0.2">
      <c r="A639" s="51"/>
      <c r="B639" s="32"/>
      <c r="C639" s="32"/>
      <c r="D639" s="48"/>
      <c r="E639" s="48"/>
      <c r="F639" s="50"/>
    </row>
    <row r="640" spans="1:6" ht="15" x14ac:dyDescent="0.2">
      <c r="A640" s="51"/>
      <c r="B640" s="32"/>
      <c r="C640" s="32"/>
      <c r="D640" s="48"/>
      <c r="E640" s="48"/>
      <c r="F640" s="50"/>
    </row>
    <row r="641" spans="1:6" ht="15" x14ac:dyDescent="0.2">
      <c r="A641" s="51"/>
      <c r="B641" s="32"/>
      <c r="C641" s="32"/>
      <c r="D641" s="48"/>
      <c r="E641" s="48"/>
      <c r="F641" s="50"/>
    </row>
    <row r="642" spans="1:6" ht="15" x14ac:dyDescent="0.2">
      <c r="A642" s="51"/>
      <c r="B642" s="32"/>
      <c r="C642" s="32"/>
      <c r="D642" s="48"/>
      <c r="E642" s="48"/>
      <c r="F642" s="50"/>
    </row>
    <row r="643" spans="1:6" ht="15" x14ac:dyDescent="0.2">
      <c r="A643" s="51"/>
      <c r="B643" s="32"/>
      <c r="C643" s="32"/>
      <c r="D643" s="48"/>
      <c r="E643" s="48"/>
      <c r="F643" s="50"/>
    </row>
    <row r="644" spans="1:6" ht="15" x14ac:dyDescent="0.2">
      <c r="A644" s="51"/>
      <c r="B644" s="32"/>
      <c r="C644" s="32"/>
      <c r="D644" s="48"/>
      <c r="E644" s="48"/>
      <c r="F644" s="50"/>
    </row>
    <row r="645" spans="1:6" ht="15" x14ac:dyDescent="0.2">
      <c r="A645" s="51"/>
      <c r="B645" s="32"/>
      <c r="C645" s="32"/>
      <c r="D645" s="48"/>
      <c r="E645" s="48"/>
      <c r="F645" s="50"/>
    </row>
    <row r="646" spans="1:6" ht="15" x14ac:dyDescent="0.2">
      <c r="A646" s="51"/>
      <c r="B646" s="32"/>
      <c r="C646" s="32"/>
      <c r="D646" s="48"/>
      <c r="E646" s="48"/>
      <c r="F646" s="50"/>
    </row>
    <row r="647" spans="1:6" ht="15" x14ac:dyDescent="0.2">
      <c r="A647" s="51"/>
      <c r="B647" s="32"/>
      <c r="C647" s="32"/>
      <c r="D647" s="48"/>
      <c r="E647" s="48"/>
      <c r="F647" s="50"/>
    </row>
    <row r="648" spans="1:6" ht="15" x14ac:dyDescent="0.2">
      <c r="A648" s="51"/>
      <c r="B648" s="32"/>
      <c r="C648" s="32"/>
      <c r="D648" s="48"/>
      <c r="E648" s="48"/>
      <c r="F648" s="50"/>
    </row>
    <row r="649" spans="1:6" ht="15" x14ac:dyDescent="0.2">
      <c r="A649" s="51"/>
      <c r="B649" s="32"/>
      <c r="C649" s="32"/>
      <c r="D649" s="48"/>
      <c r="E649" s="48"/>
      <c r="F649" s="50"/>
    </row>
    <row r="650" spans="1:6" ht="15" x14ac:dyDescent="0.2">
      <c r="A650" s="51"/>
      <c r="B650" s="32"/>
      <c r="C650" s="32"/>
      <c r="D650" s="48"/>
      <c r="E650" s="48"/>
      <c r="F650" s="50"/>
    </row>
    <row r="651" spans="1:6" ht="15" x14ac:dyDescent="0.2">
      <c r="A651" s="51"/>
      <c r="B651" s="32"/>
      <c r="C651" s="32"/>
      <c r="D651" s="48"/>
      <c r="E651" s="48"/>
      <c r="F651" s="50"/>
    </row>
    <row r="652" spans="1:6" ht="15" x14ac:dyDescent="0.2">
      <c r="A652" s="51"/>
      <c r="B652" s="32"/>
      <c r="C652" s="32"/>
      <c r="D652" s="48"/>
      <c r="E652" s="48"/>
      <c r="F652" s="50"/>
    </row>
    <row r="653" spans="1:6" ht="15" x14ac:dyDescent="0.2">
      <c r="A653" s="51"/>
      <c r="B653" s="32"/>
      <c r="C653" s="32"/>
      <c r="D653" s="48"/>
      <c r="E653" s="48"/>
      <c r="F653" s="50"/>
    </row>
    <row r="654" spans="1:6" ht="15" x14ac:dyDescent="0.2">
      <c r="A654" s="51"/>
      <c r="B654" s="32"/>
      <c r="C654" s="32"/>
      <c r="D654" s="48"/>
      <c r="E654" s="48"/>
      <c r="F654" s="50"/>
    </row>
    <row r="655" spans="1:6" ht="15" x14ac:dyDescent="0.2">
      <c r="A655" s="51"/>
      <c r="B655" s="32"/>
      <c r="C655" s="32"/>
      <c r="D655" s="48"/>
      <c r="E655" s="48"/>
      <c r="F655" s="50"/>
    </row>
    <row r="656" spans="1:6" ht="15" x14ac:dyDescent="0.2">
      <c r="A656" s="51"/>
      <c r="B656" s="32"/>
      <c r="C656" s="32"/>
      <c r="D656" s="48"/>
      <c r="E656" s="48"/>
      <c r="F656" s="50"/>
    </row>
    <row r="657" spans="1:6" ht="15" x14ac:dyDescent="0.2">
      <c r="A657" s="51"/>
      <c r="B657" s="32"/>
      <c r="C657" s="32"/>
      <c r="D657" s="48"/>
      <c r="E657" s="48"/>
      <c r="F657" s="50"/>
    </row>
    <row r="658" spans="1:6" ht="15" x14ac:dyDescent="0.2">
      <c r="A658" s="51"/>
      <c r="B658" s="32"/>
      <c r="C658" s="32"/>
      <c r="D658" s="48"/>
      <c r="E658" s="48"/>
      <c r="F658" s="50"/>
    </row>
    <row r="659" spans="1:6" ht="15" x14ac:dyDescent="0.2">
      <c r="A659" s="51"/>
      <c r="B659" s="32"/>
      <c r="C659" s="32"/>
      <c r="D659" s="48"/>
      <c r="E659" s="48"/>
      <c r="F659" s="50"/>
    </row>
    <row r="660" spans="1:6" ht="15" x14ac:dyDescent="0.2">
      <c r="A660" s="51"/>
      <c r="B660" s="32"/>
      <c r="C660" s="32"/>
      <c r="D660" s="48"/>
      <c r="E660" s="48"/>
      <c r="F660" s="50"/>
    </row>
    <row r="661" spans="1:6" ht="15" x14ac:dyDescent="0.2">
      <c r="A661" s="51"/>
      <c r="B661" s="32"/>
      <c r="C661" s="32"/>
      <c r="D661" s="48"/>
      <c r="E661" s="48"/>
      <c r="F661" s="50"/>
    </row>
    <row r="662" spans="1:6" ht="15" x14ac:dyDescent="0.2">
      <c r="A662" s="51"/>
      <c r="B662" s="32"/>
      <c r="C662" s="32"/>
      <c r="D662" s="48"/>
      <c r="E662" s="48"/>
      <c r="F662" s="50"/>
    </row>
    <row r="663" spans="1:6" ht="15" x14ac:dyDescent="0.2">
      <c r="A663" s="51"/>
      <c r="B663" s="32"/>
      <c r="C663" s="32"/>
      <c r="D663" s="48"/>
      <c r="E663" s="48"/>
      <c r="F663" s="50"/>
    </row>
    <row r="664" spans="1:6" ht="15" x14ac:dyDescent="0.2">
      <c r="A664" s="51"/>
      <c r="B664" s="32"/>
      <c r="C664" s="32"/>
      <c r="D664" s="48"/>
      <c r="E664" s="48"/>
      <c r="F664" s="50"/>
    </row>
    <row r="665" spans="1:6" ht="15" x14ac:dyDescent="0.2">
      <c r="A665" s="51"/>
      <c r="B665" s="32"/>
      <c r="C665" s="32"/>
      <c r="D665" s="48"/>
      <c r="E665" s="48"/>
      <c r="F665" s="50"/>
    </row>
    <row r="666" spans="1:6" ht="15" x14ac:dyDescent="0.2">
      <c r="A666" s="51"/>
      <c r="B666" s="32"/>
      <c r="C666" s="32"/>
      <c r="D666" s="48"/>
      <c r="E666" s="48"/>
      <c r="F666" s="50"/>
    </row>
    <row r="667" spans="1:6" ht="15" x14ac:dyDescent="0.2">
      <c r="A667" s="51"/>
      <c r="B667" s="32"/>
      <c r="C667" s="32"/>
      <c r="D667" s="48"/>
      <c r="E667" s="48"/>
      <c r="F667" s="50"/>
    </row>
    <row r="668" spans="1:6" ht="15" x14ac:dyDescent="0.2">
      <c r="A668" s="51"/>
      <c r="B668" s="32"/>
      <c r="C668" s="32"/>
      <c r="D668" s="48"/>
      <c r="E668" s="48"/>
      <c r="F668" s="50"/>
    </row>
    <row r="669" spans="1:6" ht="15" x14ac:dyDescent="0.2">
      <c r="A669" s="51"/>
      <c r="B669" s="32"/>
      <c r="C669" s="32"/>
      <c r="D669" s="48"/>
      <c r="E669" s="48"/>
      <c r="F669" s="50"/>
    </row>
    <row r="670" spans="1:6" ht="15" x14ac:dyDescent="0.2">
      <c r="A670" s="51"/>
      <c r="B670" s="32"/>
      <c r="C670" s="32"/>
      <c r="D670" s="48"/>
      <c r="E670" s="48"/>
      <c r="F670" s="50"/>
    </row>
    <row r="671" spans="1:6" ht="15" x14ac:dyDescent="0.2">
      <c r="A671" s="51"/>
      <c r="B671" s="32"/>
      <c r="C671" s="32"/>
      <c r="D671" s="48"/>
      <c r="E671" s="48"/>
      <c r="F671" s="50"/>
    </row>
    <row r="672" spans="1:6" ht="15" x14ac:dyDescent="0.2">
      <c r="A672" s="51"/>
      <c r="B672" s="32"/>
      <c r="C672" s="32"/>
      <c r="D672" s="48"/>
      <c r="E672" s="48"/>
      <c r="F672" s="50"/>
    </row>
    <row r="673" spans="1:6" ht="15" x14ac:dyDescent="0.2">
      <c r="A673" s="51"/>
      <c r="B673" s="32"/>
      <c r="C673" s="32"/>
      <c r="D673" s="48"/>
      <c r="E673" s="48"/>
      <c r="F673" s="50"/>
    </row>
    <row r="674" spans="1:6" ht="15" x14ac:dyDescent="0.2">
      <c r="A674" s="51"/>
      <c r="B674" s="32"/>
      <c r="C674" s="32"/>
      <c r="D674" s="48"/>
      <c r="E674" s="48"/>
      <c r="F674" s="50"/>
    </row>
    <row r="675" spans="1:6" ht="15" x14ac:dyDescent="0.2">
      <c r="A675" s="51"/>
      <c r="B675" s="32"/>
      <c r="C675" s="32"/>
      <c r="D675" s="48"/>
      <c r="E675" s="48"/>
      <c r="F675" s="50"/>
    </row>
    <row r="676" spans="1:6" ht="15" x14ac:dyDescent="0.2">
      <c r="A676" s="51"/>
      <c r="B676" s="32"/>
      <c r="C676" s="32"/>
      <c r="D676" s="48"/>
      <c r="E676" s="48"/>
      <c r="F676" s="50"/>
    </row>
    <row r="677" spans="1:6" ht="15" x14ac:dyDescent="0.2">
      <c r="A677" s="51"/>
      <c r="B677" s="32"/>
      <c r="C677" s="32"/>
      <c r="D677" s="48"/>
      <c r="E677" s="48"/>
      <c r="F677" s="50"/>
    </row>
    <row r="678" spans="1:6" ht="15" x14ac:dyDescent="0.2">
      <c r="A678" s="51"/>
      <c r="B678" s="32"/>
      <c r="C678" s="32"/>
      <c r="D678" s="48"/>
      <c r="E678" s="48"/>
      <c r="F678" s="50"/>
    </row>
    <row r="679" spans="1:6" ht="15" x14ac:dyDescent="0.2">
      <c r="A679" s="51"/>
      <c r="B679" s="32"/>
      <c r="C679" s="32"/>
      <c r="D679" s="48"/>
      <c r="E679" s="48"/>
      <c r="F679" s="50"/>
    </row>
    <row r="680" spans="1:6" ht="15" x14ac:dyDescent="0.2">
      <c r="A680" s="51"/>
      <c r="B680" s="32"/>
      <c r="C680" s="32"/>
      <c r="D680" s="48"/>
      <c r="E680" s="48"/>
      <c r="F680" s="50"/>
    </row>
    <row r="681" spans="1:6" ht="15" x14ac:dyDescent="0.2">
      <c r="A681" s="51"/>
      <c r="B681" s="32"/>
      <c r="C681" s="32"/>
      <c r="D681" s="48"/>
      <c r="E681" s="48"/>
      <c r="F681" s="50"/>
    </row>
    <row r="682" spans="1:6" ht="15" x14ac:dyDescent="0.2">
      <c r="A682" s="51"/>
      <c r="B682" s="32"/>
      <c r="C682" s="32"/>
      <c r="D682" s="48"/>
      <c r="E682" s="48"/>
      <c r="F682" s="50"/>
    </row>
    <row r="683" spans="1:6" ht="15" x14ac:dyDescent="0.2">
      <c r="A683" s="51"/>
      <c r="B683" s="32"/>
      <c r="C683" s="32"/>
      <c r="D683" s="48"/>
      <c r="E683" s="48"/>
      <c r="F683" s="50"/>
    </row>
    <row r="684" spans="1:6" ht="15" x14ac:dyDescent="0.2">
      <c r="A684" s="51"/>
      <c r="B684" s="32"/>
      <c r="C684" s="32"/>
      <c r="D684" s="48"/>
      <c r="E684" s="48"/>
      <c r="F684" s="50"/>
    </row>
    <row r="685" spans="1:6" ht="15" x14ac:dyDescent="0.2">
      <c r="A685" s="51"/>
      <c r="B685" s="32"/>
      <c r="C685" s="32"/>
      <c r="D685" s="48"/>
      <c r="E685" s="48"/>
      <c r="F685" s="50"/>
    </row>
    <row r="686" spans="1:6" ht="15" x14ac:dyDescent="0.2">
      <c r="A686" s="51"/>
      <c r="B686" s="32"/>
      <c r="C686" s="32"/>
      <c r="D686" s="48"/>
      <c r="E686" s="48"/>
      <c r="F686" s="50"/>
    </row>
    <row r="687" spans="1:6" ht="15" x14ac:dyDescent="0.2">
      <c r="A687" s="51"/>
      <c r="B687" s="32"/>
      <c r="C687" s="32"/>
      <c r="D687" s="48"/>
      <c r="E687" s="48"/>
      <c r="F687" s="50"/>
    </row>
    <row r="688" spans="1:6" ht="15" x14ac:dyDescent="0.2">
      <c r="A688" s="51"/>
      <c r="B688" s="32"/>
      <c r="C688" s="32"/>
      <c r="D688" s="48"/>
      <c r="E688" s="48"/>
      <c r="F688" s="50"/>
    </row>
    <row r="689" spans="1:6" ht="15" x14ac:dyDescent="0.2">
      <c r="A689" s="51"/>
      <c r="B689" s="32"/>
      <c r="C689" s="32"/>
      <c r="D689" s="48"/>
      <c r="E689" s="48"/>
      <c r="F689" s="50"/>
    </row>
    <row r="690" spans="1:6" ht="15" x14ac:dyDescent="0.2">
      <c r="A690" s="51"/>
      <c r="B690" s="32"/>
      <c r="C690" s="32"/>
      <c r="D690" s="48"/>
      <c r="E690" s="48"/>
      <c r="F690" s="50"/>
    </row>
    <row r="691" spans="1:6" ht="15" x14ac:dyDescent="0.2">
      <c r="A691" s="51"/>
      <c r="B691" s="32"/>
      <c r="C691" s="32"/>
      <c r="D691" s="48"/>
      <c r="E691" s="48"/>
      <c r="F691" s="50"/>
    </row>
    <row r="692" spans="1:6" ht="15" x14ac:dyDescent="0.2">
      <c r="A692" s="51"/>
      <c r="B692" s="32"/>
      <c r="C692" s="32"/>
      <c r="D692" s="48"/>
      <c r="E692" s="48"/>
      <c r="F692" s="50"/>
    </row>
    <row r="693" spans="1:6" ht="15" x14ac:dyDescent="0.2">
      <c r="A693" s="51"/>
      <c r="B693" s="32"/>
      <c r="C693" s="32"/>
      <c r="D693" s="48"/>
      <c r="E693" s="48"/>
      <c r="F693" s="50"/>
    </row>
    <row r="694" spans="1:6" ht="15" x14ac:dyDescent="0.2">
      <c r="A694" s="51"/>
      <c r="B694" s="32"/>
      <c r="C694" s="32"/>
      <c r="D694" s="48"/>
      <c r="E694" s="48"/>
      <c r="F694" s="50"/>
    </row>
    <row r="695" spans="1:6" ht="15" x14ac:dyDescent="0.2">
      <c r="A695" s="51"/>
      <c r="B695" s="32"/>
      <c r="C695" s="32"/>
      <c r="D695" s="48"/>
      <c r="E695" s="48"/>
      <c r="F695" s="50"/>
    </row>
    <row r="696" spans="1:6" ht="15" x14ac:dyDescent="0.2">
      <c r="A696" s="51"/>
      <c r="B696" s="32"/>
      <c r="C696" s="32"/>
      <c r="D696" s="48"/>
      <c r="E696" s="48"/>
      <c r="F696" s="50"/>
    </row>
    <row r="697" spans="1:6" ht="15" x14ac:dyDescent="0.2">
      <c r="A697" s="51"/>
      <c r="B697" s="32"/>
      <c r="C697" s="32"/>
      <c r="D697" s="48"/>
      <c r="E697" s="48"/>
      <c r="F697" s="50"/>
    </row>
    <row r="698" spans="1:6" ht="15" x14ac:dyDescent="0.2">
      <c r="A698" s="51"/>
      <c r="B698" s="32"/>
      <c r="C698" s="32"/>
      <c r="D698" s="48"/>
      <c r="E698" s="48"/>
      <c r="F698" s="50"/>
    </row>
    <row r="699" spans="1:6" ht="15" x14ac:dyDescent="0.2">
      <c r="A699" s="51"/>
      <c r="B699" s="32"/>
      <c r="C699" s="32"/>
      <c r="D699" s="48"/>
      <c r="E699" s="48"/>
      <c r="F699" s="50"/>
    </row>
    <row r="700" spans="1:6" ht="15" x14ac:dyDescent="0.2">
      <c r="A700" s="51"/>
      <c r="B700" s="32"/>
      <c r="C700" s="32"/>
      <c r="D700" s="48"/>
      <c r="E700" s="48"/>
      <c r="F700" s="50"/>
    </row>
    <row r="701" spans="1:6" ht="15" x14ac:dyDescent="0.2">
      <c r="A701" s="51"/>
      <c r="B701" s="32"/>
      <c r="C701" s="32"/>
      <c r="D701" s="48"/>
      <c r="E701" s="48"/>
      <c r="F701" s="50"/>
    </row>
    <row r="702" spans="1:6" ht="15" x14ac:dyDescent="0.2">
      <c r="A702" s="51"/>
      <c r="B702" s="32"/>
      <c r="C702" s="32"/>
      <c r="D702" s="48"/>
      <c r="E702" s="48"/>
      <c r="F702" s="50"/>
    </row>
    <row r="703" spans="1:6" ht="15" x14ac:dyDescent="0.2">
      <c r="A703" s="51"/>
      <c r="B703" s="32"/>
      <c r="C703" s="32"/>
      <c r="D703" s="48"/>
      <c r="E703" s="48"/>
      <c r="F703" s="50"/>
    </row>
    <row r="704" spans="1:6" ht="15" x14ac:dyDescent="0.2">
      <c r="A704" s="51"/>
      <c r="B704" s="32"/>
      <c r="C704" s="32"/>
      <c r="D704" s="48"/>
      <c r="E704" s="48"/>
      <c r="F704" s="50"/>
    </row>
    <row r="705" spans="1:6" ht="15" x14ac:dyDescent="0.2">
      <c r="A705" s="51"/>
      <c r="B705" s="32"/>
      <c r="C705" s="32"/>
      <c r="D705" s="48"/>
      <c r="E705" s="48"/>
      <c r="F705" s="50"/>
    </row>
    <row r="706" spans="1:6" ht="15" x14ac:dyDescent="0.2">
      <c r="A706" s="51"/>
      <c r="B706" s="32"/>
      <c r="C706" s="32"/>
      <c r="D706" s="48"/>
      <c r="E706" s="48"/>
      <c r="F706" s="50"/>
    </row>
    <row r="707" spans="1:6" ht="15" x14ac:dyDescent="0.2">
      <c r="A707" s="51"/>
      <c r="B707" s="32"/>
      <c r="C707" s="32"/>
      <c r="D707" s="48"/>
      <c r="E707" s="48"/>
      <c r="F707" s="50"/>
    </row>
    <row r="708" spans="1:6" ht="15" x14ac:dyDescent="0.2">
      <c r="A708" s="51"/>
      <c r="B708" s="32"/>
      <c r="C708" s="32"/>
      <c r="D708" s="48"/>
      <c r="E708" s="48"/>
      <c r="F708" s="50"/>
    </row>
    <row r="709" spans="1:6" ht="15" x14ac:dyDescent="0.2">
      <c r="A709" s="51"/>
      <c r="B709" s="32"/>
      <c r="C709" s="32"/>
      <c r="D709" s="48"/>
      <c r="E709" s="48"/>
      <c r="F709" s="50"/>
    </row>
    <row r="710" spans="1:6" ht="15" x14ac:dyDescent="0.2">
      <c r="A710" s="51"/>
      <c r="B710" s="32"/>
      <c r="C710" s="32"/>
      <c r="D710" s="48"/>
      <c r="E710" s="48"/>
      <c r="F710" s="50"/>
    </row>
    <row r="711" spans="1:6" ht="15" x14ac:dyDescent="0.2">
      <c r="A711" s="51"/>
      <c r="B711" s="32"/>
      <c r="C711" s="32"/>
      <c r="D711" s="48"/>
      <c r="E711" s="48"/>
      <c r="F711" s="50"/>
    </row>
    <row r="712" spans="1:6" ht="15" x14ac:dyDescent="0.2">
      <c r="A712" s="51"/>
      <c r="B712" s="32"/>
      <c r="C712" s="32"/>
      <c r="D712" s="48"/>
      <c r="E712" s="48"/>
      <c r="F712" s="50"/>
    </row>
    <row r="713" spans="1:6" ht="15" x14ac:dyDescent="0.2">
      <c r="A713" s="51"/>
      <c r="B713" s="32"/>
      <c r="C713" s="32"/>
      <c r="D713" s="48"/>
      <c r="E713" s="48"/>
      <c r="F713" s="50"/>
    </row>
    <row r="714" spans="1:6" ht="15" x14ac:dyDescent="0.2">
      <c r="A714" s="51"/>
      <c r="B714" s="32"/>
      <c r="C714" s="32"/>
      <c r="D714" s="48"/>
      <c r="E714" s="48"/>
      <c r="F714" s="50"/>
    </row>
    <row r="715" spans="1:6" ht="15" x14ac:dyDescent="0.2">
      <c r="A715" s="51"/>
      <c r="B715" s="32"/>
      <c r="C715" s="32"/>
      <c r="D715" s="48"/>
      <c r="E715" s="48"/>
      <c r="F715" s="50"/>
    </row>
    <row r="716" spans="1:6" ht="15" x14ac:dyDescent="0.2">
      <c r="A716" s="51"/>
      <c r="B716" s="32"/>
      <c r="C716" s="32"/>
      <c r="D716" s="48"/>
      <c r="E716" s="48"/>
      <c r="F716" s="50"/>
    </row>
    <row r="717" spans="1:6" ht="15" x14ac:dyDescent="0.2">
      <c r="A717" s="51"/>
      <c r="B717" s="32"/>
      <c r="C717" s="32"/>
      <c r="D717" s="48"/>
      <c r="E717" s="48"/>
      <c r="F717" s="50"/>
    </row>
    <row r="718" spans="1:6" ht="15" x14ac:dyDescent="0.2">
      <c r="A718" s="51"/>
      <c r="B718" s="32"/>
      <c r="C718" s="32"/>
      <c r="D718" s="48"/>
      <c r="E718" s="48"/>
      <c r="F718" s="50"/>
    </row>
    <row r="719" spans="1:6" ht="15" x14ac:dyDescent="0.2">
      <c r="A719" s="51"/>
      <c r="B719" s="32"/>
      <c r="C719" s="32"/>
      <c r="D719" s="48"/>
      <c r="E719" s="48"/>
      <c r="F719" s="50"/>
    </row>
    <row r="720" spans="1:6" ht="15" x14ac:dyDescent="0.2">
      <c r="A720" s="51"/>
      <c r="B720" s="32"/>
      <c r="C720" s="32"/>
      <c r="D720" s="48"/>
      <c r="E720" s="48"/>
      <c r="F720" s="50"/>
    </row>
    <row r="721" spans="1:6" ht="15" x14ac:dyDescent="0.2">
      <c r="A721" s="51"/>
      <c r="B721" s="32"/>
      <c r="C721" s="32"/>
      <c r="D721" s="48"/>
      <c r="E721" s="48"/>
      <c r="F721" s="50"/>
    </row>
    <row r="722" spans="1:6" ht="15" x14ac:dyDescent="0.2">
      <c r="A722" s="51"/>
      <c r="B722" s="32"/>
      <c r="C722" s="32"/>
      <c r="D722" s="48"/>
      <c r="E722" s="48"/>
      <c r="F722" s="50"/>
    </row>
    <row r="723" spans="1:6" ht="15" x14ac:dyDescent="0.2">
      <c r="A723" s="51"/>
      <c r="B723" s="32"/>
      <c r="C723" s="32"/>
      <c r="D723" s="48"/>
      <c r="E723" s="48"/>
      <c r="F723" s="50"/>
    </row>
    <row r="724" spans="1:6" ht="15" x14ac:dyDescent="0.2">
      <c r="A724" s="51"/>
      <c r="B724" s="32"/>
      <c r="C724" s="32"/>
      <c r="D724" s="48"/>
      <c r="E724" s="48"/>
      <c r="F724" s="50"/>
    </row>
    <row r="725" spans="1:6" ht="15" x14ac:dyDescent="0.2">
      <c r="A725" s="51"/>
      <c r="B725" s="32"/>
      <c r="C725" s="32"/>
      <c r="D725" s="48"/>
      <c r="E725" s="48"/>
      <c r="F725" s="50"/>
    </row>
    <row r="726" spans="1:6" ht="15" x14ac:dyDescent="0.2">
      <c r="A726" s="51"/>
      <c r="B726" s="32"/>
      <c r="C726" s="32"/>
      <c r="D726" s="48"/>
      <c r="E726" s="48"/>
      <c r="F726" s="50"/>
    </row>
    <row r="727" spans="1:6" ht="15" x14ac:dyDescent="0.2">
      <c r="A727" s="51"/>
      <c r="B727" s="32"/>
      <c r="C727" s="32"/>
      <c r="D727" s="48"/>
      <c r="E727" s="48"/>
      <c r="F727" s="50"/>
    </row>
    <row r="728" spans="1:6" ht="15" x14ac:dyDescent="0.2">
      <c r="A728" s="51"/>
      <c r="B728" s="32"/>
      <c r="C728" s="32"/>
      <c r="D728" s="48"/>
      <c r="E728" s="48"/>
      <c r="F728" s="50"/>
    </row>
    <row r="729" spans="1:6" ht="15" x14ac:dyDescent="0.2">
      <c r="A729" s="51"/>
      <c r="B729" s="32"/>
      <c r="C729" s="32"/>
      <c r="D729" s="48"/>
      <c r="E729" s="48"/>
      <c r="F729" s="50"/>
    </row>
    <row r="730" spans="1:6" ht="15" x14ac:dyDescent="0.2">
      <c r="A730" s="51"/>
      <c r="B730" s="32"/>
      <c r="C730" s="32"/>
      <c r="D730" s="48"/>
      <c r="E730" s="48"/>
      <c r="F730" s="50"/>
    </row>
    <row r="731" spans="1:6" ht="15" x14ac:dyDescent="0.2">
      <c r="A731" s="51"/>
      <c r="B731" s="32"/>
      <c r="C731" s="32"/>
      <c r="D731" s="48"/>
      <c r="E731" s="48"/>
      <c r="F731" s="50"/>
    </row>
    <row r="732" spans="1:6" ht="15" x14ac:dyDescent="0.2">
      <c r="A732" s="51"/>
      <c r="B732" s="32"/>
      <c r="C732" s="32"/>
      <c r="D732" s="48"/>
      <c r="E732" s="48"/>
      <c r="F732" s="50"/>
    </row>
    <row r="733" spans="1:6" ht="15" x14ac:dyDescent="0.2">
      <c r="A733" s="51"/>
      <c r="B733" s="32"/>
      <c r="C733" s="32"/>
      <c r="D733" s="48"/>
      <c r="E733" s="48"/>
      <c r="F733" s="50"/>
    </row>
    <row r="734" spans="1:6" ht="15" x14ac:dyDescent="0.2">
      <c r="A734" s="51"/>
      <c r="B734" s="32"/>
      <c r="C734" s="32"/>
      <c r="D734" s="48"/>
      <c r="E734" s="48"/>
      <c r="F734" s="50"/>
    </row>
    <row r="735" spans="1:6" ht="15" x14ac:dyDescent="0.2">
      <c r="A735" s="51"/>
      <c r="B735" s="32"/>
      <c r="C735" s="32"/>
      <c r="D735" s="48"/>
      <c r="E735" s="48"/>
      <c r="F735" s="50"/>
    </row>
    <row r="736" spans="1:6" ht="15" x14ac:dyDescent="0.2">
      <c r="A736" s="51"/>
      <c r="B736" s="32"/>
      <c r="C736" s="32"/>
      <c r="D736" s="48"/>
      <c r="E736" s="48"/>
      <c r="F736" s="50"/>
    </row>
    <row r="737" spans="1:6" ht="15" x14ac:dyDescent="0.2">
      <c r="A737" s="51"/>
      <c r="B737" s="32"/>
      <c r="C737" s="32"/>
      <c r="D737" s="48"/>
      <c r="E737" s="48"/>
      <c r="F737" s="50"/>
    </row>
    <row r="738" spans="1:6" ht="15" x14ac:dyDescent="0.2">
      <c r="A738" s="51"/>
      <c r="B738" s="32"/>
      <c r="C738" s="32"/>
      <c r="D738" s="48"/>
      <c r="E738" s="48"/>
      <c r="F738" s="50"/>
    </row>
    <row r="739" spans="1:6" ht="15" x14ac:dyDescent="0.2">
      <c r="A739" s="51"/>
      <c r="B739" s="32"/>
      <c r="C739" s="32"/>
      <c r="D739" s="48"/>
      <c r="E739" s="48"/>
      <c r="F739" s="50"/>
    </row>
    <row r="740" spans="1:6" ht="15" x14ac:dyDescent="0.2">
      <c r="A740" s="51"/>
      <c r="B740" s="32"/>
      <c r="C740" s="32"/>
      <c r="D740" s="48"/>
      <c r="E740" s="48"/>
      <c r="F740" s="50"/>
    </row>
    <row r="741" spans="1:6" ht="15" x14ac:dyDescent="0.2">
      <c r="A741" s="51"/>
      <c r="B741" s="32"/>
      <c r="C741" s="32"/>
      <c r="D741" s="48"/>
      <c r="E741" s="48"/>
      <c r="F741" s="50"/>
    </row>
    <row r="742" spans="1:6" ht="15" x14ac:dyDescent="0.2">
      <c r="A742" s="51"/>
      <c r="B742" s="32"/>
      <c r="C742" s="32"/>
      <c r="D742" s="48"/>
      <c r="E742" s="48"/>
      <c r="F742" s="50"/>
    </row>
    <row r="743" spans="1:6" ht="15" x14ac:dyDescent="0.2">
      <c r="A743" s="51"/>
      <c r="B743" s="32"/>
      <c r="C743" s="32"/>
      <c r="D743" s="48"/>
      <c r="E743" s="48"/>
      <c r="F743" s="50"/>
    </row>
    <row r="744" spans="1:6" ht="15" x14ac:dyDescent="0.2">
      <c r="A744" s="51"/>
      <c r="B744" s="32"/>
      <c r="C744" s="32"/>
      <c r="D744" s="48"/>
      <c r="E744" s="48"/>
      <c r="F744" s="50"/>
    </row>
    <row r="745" spans="1:6" ht="15" x14ac:dyDescent="0.2">
      <c r="A745" s="51"/>
      <c r="B745" s="32"/>
      <c r="C745" s="32"/>
      <c r="D745" s="48"/>
      <c r="E745" s="48"/>
      <c r="F745" s="50"/>
    </row>
    <row r="746" spans="1:6" ht="15" x14ac:dyDescent="0.2">
      <c r="A746" s="51"/>
      <c r="B746" s="32"/>
      <c r="C746" s="32"/>
      <c r="D746" s="48"/>
      <c r="E746" s="48"/>
      <c r="F746" s="50"/>
    </row>
    <row r="747" spans="1:6" ht="15" x14ac:dyDescent="0.2">
      <c r="A747" s="51"/>
      <c r="B747" s="32"/>
      <c r="C747" s="32"/>
      <c r="D747" s="48"/>
      <c r="E747" s="48"/>
      <c r="F747" s="50"/>
    </row>
    <row r="748" spans="1:6" ht="15" x14ac:dyDescent="0.2">
      <c r="A748" s="51"/>
      <c r="B748" s="32"/>
      <c r="C748" s="32"/>
      <c r="D748" s="48"/>
      <c r="E748" s="48"/>
      <c r="F748" s="50"/>
    </row>
    <row r="749" spans="1:6" ht="15" x14ac:dyDescent="0.2">
      <c r="A749" s="51"/>
      <c r="B749" s="32"/>
      <c r="C749" s="32"/>
      <c r="D749" s="48"/>
      <c r="E749" s="48"/>
      <c r="F749" s="50"/>
    </row>
    <row r="750" spans="1:6" ht="15" x14ac:dyDescent="0.2">
      <c r="A750" s="51"/>
      <c r="B750" s="32"/>
      <c r="C750" s="32"/>
      <c r="D750" s="48"/>
      <c r="E750" s="48"/>
      <c r="F750" s="50"/>
    </row>
    <row r="751" spans="1:6" ht="15" x14ac:dyDescent="0.2">
      <c r="A751" s="51"/>
      <c r="B751" s="32"/>
      <c r="C751" s="32"/>
      <c r="D751" s="48"/>
      <c r="E751" s="48"/>
      <c r="F751" s="50"/>
    </row>
    <row r="752" spans="1:6" ht="15" x14ac:dyDescent="0.2">
      <c r="A752" s="51"/>
      <c r="B752" s="32"/>
      <c r="C752" s="32"/>
      <c r="D752" s="48"/>
      <c r="E752" s="48"/>
      <c r="F752" s="50"/>
    </row>
    <row r="753" spans="1:6" ht="15" x14ac:dyDescent="0.2">
      <c r="A753" s="51"/>
      <c r="B753" s="32"/>
      <c r="C753" s="32"/>
      <c r="D753" s="48"/>
      <c r="E753" s="48"/>
      <c r="F753" s="50"/>
    </row>
    <row r="754" spans="1:6" ht="15" x14ac:dyDescent="0.2">
      <c r="A754" s="51"/>
      <c r="B754" s="32"/>
      <c r="C754" s="32"/>
      <c r="D754" s="48"/>
      <c r="E754" s="48"/>
      <c r="F754" s="50"/>
    </row>
    <row r="755" spans="1:6" ht="15" x14ac:dyDescent="0.2">
      <c r="A755" s="51"/>
      <c r="B755" s="32"/>
      <c r="C755" s="32"/>
      <c r="D755" s="48"/>
      <c r="E755" s="48"/>
      <c r="F755" s="50"/>
    </row>
    <row r="756" spans="1:6" ht="15" x14ac:dyDescent="0.2">
      <c r="A756" s="51"/>
      <c r="B756" s="32"/>
      <c r="C756" s="32"/>
      <c r="D756" s="48"/>
      <c r="E756" s="48"/>
      <c r="F756" s="50"/>
    </row>
    <row r="757" spans="1:6" ht="15" x14ac:dyDescent="0.2">
      <c r="A757" s="51"/>
      <c r="B757" s="32"/>
      <c r="C757" s="32"/>
      <c r="D757" s="48"/>
      <c r="E757" s="48"/>
      <c r="F757" s="50"/>
    </row>
    <row r="758" spans="1:6" ht="15" x14ac:dyDescent="0.2">
      <c r="A758" s="51"/>
      <c r="B758" s="32"/>
      <c r="C758" s="32"/>
      <c r="D758" s="48"/>
      <c r="E758" s="48"/>
      <c r="F758" s="50"/>
    </row>
    <row r="759" spans="1:6" ht="15" x14ac:dyDescent="0.2">
      <c r="A759" s="51"/>
      <c r="B759" s="32"/>
      <c r="C759" s="32"/>
      <c r="D759" s="48"/>
      <c r="E759" s="48"/>
      <c r="F759" s="50"/>
    </row>
    <row r="760" spans="1:6" ht="15" x14ac:dyDescent="0.2">
      <c r="A760" s="51"/>
      <c r="B760" s="32"/>
      <c r="C760" s="32"/>
      <c r="D760" s="48"/>
      <c r="E760" s="48"/>
      <c r="F760" s="50"/>
    </row>
    <row r="761" spans="1:6" ht="15" x14ac:dyDescent="0.2">
      <c r="A761" s="51"/>
      <c r="B761" s="32"/>
      <c r="C761" s="32"/>
      <c r="D761" s="48"/>
      <c r="E761" s="48"/>
      <c r="F761" s="50"/>
    </row>
    <row r="762" spans="1:6" ht="15" x14ac:dyDescent="0.2">
      <c r="A762" s="51"/>
      <c r="B762" s="32"/>
      <c r="C762" s="32"/>
      <c r="D762" s="48"/>
      <c r="E762" s="48"/>
      <c r="F762" s="50"/>
    </row>
    <row r="763" spans="1:6" ht="15" x14ac:dyDescent="0.2">
      <c r="A763" s="51"/>
      <c r="B763" s="32"/>
      <c r="C763" s="32"/>
      <c r="D763" s="48"/>
      <c r="E763" s="48"/>
      <c r="F763" s="50"/>
    </row>
    <row r="764" spans="1:6" ht="15" x14ac:dyDescent="0.2">
      <c r="A764" s="51"/>
      <c r="B764" s="32"/>
      <c r="C764" s="32"/>
      <c r="D764" s="48"/>
      <c r="E764" s="48"/>
      <c r="F764" s="50"/>
    </row>
    <row r="765" spans="1:6" ht="15" x14ac:dyDescent="0.2">
      <c r="A765" s="51"/>
      <c r="B765" s="32"/>
      <c r="C765" s="32"/>
      <c r="D765" s="48"/>
      <c r="E765" s="48"/>
      <c r="F765" s="50"/>
    </row>
    <row r="766" spans="1:6" ht="15" x14ac:dyDescent="0.2">
      <c r="A766" s="51"/>
      <c r="B766" s="32"/>
      <c r="C766" s="32"/>
      <c r="D766" s="48"/>
      <c r="E766" s="48"/>
      <c r="F766" s="50"/>
    </row>
    <row r="767" spans="1:6" ht="15" x14ac:dyDescent="0.2">
      <c r="A767" s="51"/>
      <c r="B767" s="32"/>
      <c r="C767" s="32"/>
      <c r="D767" s="48"/>
      <c r="E767" s="48"/>
      <c r="F767" s="50"/>
    </row>
    <row r="768" spans="1:6" ht="15" x14ac:dyDescent="0.2">
      <c r="A768" s="51"/>
      <c r="B768" s="32"/>
      <c r="C768" s="32"/>
      <c r="D768" s="48"/>
      <c r="E768" s="48"/>
      <c r="F768" s="50"/>
    </row>
    <row r="769" spans="1:6" ht="15" x14ac:dyDescent="0.2">
      <c r="A769" s="51"/>
      <c r="B769" s="32"/>
      <c r="C769" s="32"/>
      <c r="D769" s="48"/>
      <c r="E769" s="48"/>
      <c r="F769" s="50"/>
    </row>
    <row r="770" spans="1:6" ht="15" x14ac:dyDescent="0.2">
      <c r="A770" s="51"/>
      <c r="B770" s="32"/>
      <c r="C770" s="32"/>
      <c r="D770" s="48"/>
      <c r="E770" s="48"/>
      <c r="F770" s="50"/>
    </row>
    <row r="771" spans="1:6" ht="15" x14ac:dyDescent="0.2">
      <c r="A771" s="51"/>
      <c r="B771" s="32"/>
      <c r="C771" s="32"/>
      <c r="D771" s="48"/>
      <c r="E771" s="48"/>
      <c r="F771" s="50"/>
    </row>
    <row r="772" spans="1:6" ht="15" x14ac:dyDescent="0.2">
      <c r="A772" s="51"/>
      <c r="B772" s="32"/>
      <c r="C772" s="32"/>
      <c r="D772" s="48"/>
      <c r="E772" s="48"/>
      <c r="F772" s="50"/>
    </row>
    <row r="773" spans="1:6" ht="15" x14ac:dyDescent="0.2">
      <c r="A773" s="51"/>
      <c r="B773" s="32"/>
      <c r="C773" s="32"/>
      <c r="D773" s="48"/>
      <c r="E773" s="48"/>
      <c r="F773" s="50"/>
    </row>
    <row r="774" spans="1:6" ht="15" x14ac:dyDescent="0.2">
      <c r="A774" s="51"/>
      <c r="B774" s="32"/>
      <c r="C774" s="32"/>
      <c r="D774" s="48"/>
      <c r="E774" s="48"/>
      <c r="F774" s="50"/>
    </row>
    <row r="775" spans="1:6" ht="15" x14ac:dyDescent="0.2">
      <c r="A775" s="51"/>
      <c r="B775" s="32"/>
      <c r="C775" s="32"/>
      <c r="D775" s="48"/>
      <c r="E775" s="48"/>
      <c r="F775" s="50"/>
    </row>
    <row r="776" spans="1:6" ht="15" x14ac:dyDescent="0.2">
      <c r="A776" s="51"/>
      <c r="B776" s="32"/>
      <c r="C776" s="32"/>
      <c r="D776" s="48"/>
      <c r="E776" s="48"/>
      <c r="F776" s="50"/>
    </row>
    <row r="777" spans="1:6" ht="15" x14ac:dyDescent="0.2">
      <c r="A777" s="51"/>
      <c r="B777" s="32"/>
      <c r="C777" s="32"/>
      <c r="D777" s="48"/>
      <c r="E777" s="48"/>
      <c r="F777" s="50"/>
    </row>
    <row r="778" spans="1:6" ht="15" x14ac:dyDescent="0.2">
      <c r="A778" s="51"/>
      <c r="B778" s="32"/>
      <c r="C778" s="32"/>
      <c r="D778" s="48"/>
      <c r="E778" s="48"/>
      <c r="F778" s="50"/>
    </row>
    <row r="779" spans="1:6" ht="15" x14ac:dyDescent="0.2">
      <c r="A779" s="51"/>
      <c r="B779" s="32"/>
      <c r="C779" s="32"/>
      <c r="D779" s="48"/>
      <c r="E779" s="48"/>
      <c r="F779" s="50"/>
    </row>
    <row r="780" spans="1:6" ht="15" x14ac:dyDescent="0.2">
      <c r="A780" s="51"/>
      <c r="B780" s="32"/>
      <c r="C780" s="32"/>
      <c r="D780" s="48"/>
      <c r="E780" s="48"/>
      <c r="F780" s="50"/>
    </row>
    <row r="781" spans="1:6" ht="15" x14ac:dyDescent="0.2">
      <c r="A781" s="51"/>
      <c r="B781" s="32"/>
      <c r="C781" s="32"/>
      <c r="D781" s="48"/>
      <c r="E781" s="48"/>
      <c r="F781" s="50"/>
    </row>
    <row r="782" spans="1:6" ht="15" x14ac:dyDescent="0.2">
      <c r="A782" s="51"/>
      <c r="B782" s="32"/>
      <c r="C782" s="32"/>
      <c r="D782" s="48"/>
      <c r="E782" s="48"/>
      <c r="F782" s="50"/>
    </row>
    <row r="783" spans="1:6" ht="15" x14ac:dyDescent="0.2">
      <c r="A783" s="51"/>
      <c r="B783" s="32"/>
      <c r="C783" s="32"/>
      <c r="D783" s="48"/>
      <c r="E783" s="48"/>
      <c r="F783" s="50"/>
    </row>
    <row r="784" spans="1:6" ht="15" x14ac:dyDescent="0.2">
      <c r="A784" s="51"/>
      <c r="B784" s="32"/>
      <c r="C784" s="32"/>
      <c r="D784" s="48"/>
      <c r="E784" s="48"/>
      <c r="F784" s="50"/>
    </row>
    <row r="785" spans="1:6" ht="15" x14ac:dyDescent="0.2">
      <c r="A785" s="51"/>
      <c r="B785" s="32"/>
      <c r="C785" s="32"/>
      <c r="D785" s="48"/>
      <c r="E785" s="48"/>
      <c r="F785" s="50"/>
    </row>
    <row r="786" spans="1:6" ht="15" x14ac:dyDescent="0.2">
      <c r="A786" s="51"/>
      <c r="B786" s="32"/>
      <c r="C786" s="32"/>
      <c r="D786" s="48"/>
      <c r="E786" s="48"/>
      <c r="F786" s="50"/>
    </row>
    <row r="787" spans="1:6" ht="15" x14ac:dyDescent="0.2">
      <c r="A787" s="51"/>
      <c r="B787" s="32"/>
      <c r="C787" s="32"/>
      <c r="D787" s="48"/>
      <c r="E787" s="48"/>
      <c r="F787" s="50"/>
    </row>
    <row r="788" spans="1:6" ht="15" x14ac:dyDescent="0.2">
      <c r="A788" s="51"/>
      <c r="B788" s="32"/>
      <c r="C788" s="32"/>
      <c r="D788" s="48"/>
      <c r="E788" s="48"/>
      <c r="F788" s="50"/>
    </row>
    <row r="789" spans="1:6" ht="15" x14ac:dyDescent="0.2">
      <c r="A789" s="51"/>
      <c r="B789" s="32"/>
      <c r="C789" s="32"/>
      <c r="D789" s="48"/>
      <c r="E789" s="48"/>
      <c r="F789" s="50"/>
    </row>
    <row r="790" spans="1:6" ht="15" x14ac:dyDescent="0.2">
      <c r="A790" s="51"/>
      <c r="B790" s="32"/>
      <c r="C790" s="32"/>
      <c r="D790" s="48"/>
      <c r="E790" s="48"/>
      <c r="F790" s="50"/>
    </row>
    <row r="791" spans="1:6" ht="15" x14ac:dyDescent="0.2">
      <c r="A791" s="51"/>
      <c r="B791" s="32"/>
      <c r="C791" s="32"/>
      <c r="D791" s="48"/>
      <c r="E791" s="48"/>
      <c r="F791" s="50"/>
    </row>
    <row r="792" spans="1:6" ht="15" x14ac:dyDescent="0.2">
      <c r="A792" s="51"/>
      <c r="B792" s="32"/>
      <c r="C792" s="32"/>
      <c r="D792" s="48"/>
      <c r="E792" s="48"/>
      <c r="F792" s="50"/>
    </row>
    <row r="793" spans="1:6" ht="15" x14ac:dyDescent="0.2">
      <c r="A793" s="51"/>
      <c r="B793" s="32"/>
      <c r="C793" s="32"/>
      <c r="D793" s="48"/>
      <c r="E793" s="48"/>
      <c r="F793" s="50"/>
    </row>
    <row r="794" spans="1:6" ht="15" x14ac:dyDescent="0.2">
      <c r="A794" s="51"/>
      <c r="B794" s="32"/>
      <c r="C794" s="32"/>
      <c r="D794" s="48"/>
      <c r="E794" s="48"/>
      <c r="F794" s="50"/>
    </row>
    <row r="795" spans="1:6" ht="15" x14ac:dyDescent="0.2">
      <c r="A795" s="51"/>
      <c r="B795" s="32"/>
      <c r="C795" s="32"/>
      <c r="D795" s="48"/>
      <c r="E795" s="48"/>
      <c r="F795" s="50"/>
    </row>
    <row r="796" spans="1:6" ht="15" x14ac:dyDescent="0.2">
      <c r="A796" s="51"/>
      <c r="B796" s="32"/>
      <c r="C796" s="32"/>
      <c r="D796" s="48"/>
      <c r="E796" s="48"/>
      <c r="F796" s="50"/>
    </row>
    <row r="797" spans="1:6" ht="15" x14ac:dyDescent="0.2">
      <c r="A797" s="51"/>
      <c r="B797" s="32"/>
      <c r="C797" s="32"/>
      <c r="D797" s="48"/>
      <c r="E797" s="48"/>
      <c r="F797" s="50"/>
    </row>
    <row r="798" spans="1:6" ht="15" x14ac:dyDescent="0.2">
      <c r="A798" s="51"/>
      <c r="B798" s="32"/>
      <c r="C798" s="32"/>
      <c r="D798" s="48"/>
      <c r="E798" s="48"/>
      <c r="F798" s="50"/>
    </row>
    <row r="799" spans="1:6" ht="15" x14ac:dyDescent="0.2">
      <c r="A799" s="51"/>
      <c r="B799" s="32"/>
      <c r="C799" s="32"/>
      <c r="D799" s="48"/>
      <c r="E799" s="48"/>
      <c r="F799" s="50"/>
    </row>
    <row r="800" spans="1:6" ht="15" x14ac:dyDescent="0.2">
      <c r="A800" s="51"/>
      <c r="B800" s="32"/>
      <c r="C800" s="32"/>
      <c r="D800" s="48"/>
      <c r="E800" s="48"/>
      <c r="F800" s="50"/>
    </row>
    <row r="801" spans="1:6" ht="15" x14ac:dyDescent="0.2">
      <c r="A801" s="51"/>
      <c r="B801" s="32"/>
      <c r="C801" s="32"/>
      <c r="D801" s="48"/>
      <c r="E801" s="48"/>
      <c r="F801" s="50"/>
    </row>
    <row r="802" spans="1:6" ht="15" x14ac:dyDescent="0.2">
      <c r="A802" s="51"/>
      <c r="B802" s="32"/>
      <c r="C802" s="32"/>
      <c r="D802" s="48"/>
      <c r="E802" s="48"/>
      <c r="F802" s="50"/>
    </row>
    <row r="803" spans="1:6" ht="15" x14ac:dyDescent="0.2">
      <c r="A803" s="51"/>
      <c r="B803" s="32"/>
      <c r="C803" s="32"/>
      <c r="D803" s="48"/>
      <c r="E803" s="48"/>
      <c r="F803" s="50"/>
    </row>
    <row r="804" spans="1:6" ht="15" x14ac:dyDescent="0.2">
      <c r="A804" s="51"/>
      <c r="B804" s="32"/>
      <c r="C804" s="32"/>
      <c r="D804" s="48"/>
      <c r="E804" s="48"/>
      <c r="F804" s="50"/>
    </row>
    <row r="805" spans="1:6" ht="15" x14ac:dyDescent="0.2">
      <c r="A805" s="51"/>
      <c r="B805" s="32"/>
      <c r="C805" s="32"/>
      <c r="D805" s="48"/>
      <c r="E805" s="48"/>
      <c r="F805" s="50"/>
    </row>
    <row r="806" spans="1:6" ht="15" x14ac:dyDescent="0.2">
      <c r="A806" s="51"/>
      <c r="B806" s="32"/>
      <c r="C806" s="32"/>
      <c r="D806" s="48"/>
      <c r="E806" s="48"/>
      <c r="F806" s="50"/>
    </row>
    <row r="807" spans="1:6" ht="15" x14ac:dyDescent="0.2">
      <c r="A807" s="51"/>
      <c r="B807" s="32"/>
      <c r="C807" s="32"/>
      <c r="D807" s="48"/>
      <c r="E807" s="48"/>
      <c r="F807" s="50"/>
    </row>
    <row r="808" spans="1:6" ht="15" x14ac:dyDescent="0.2">
      <c r="A808" s="51"/>
      <c r="B808" s="32"/>
      <c r="C808" s="32"/>
      <c r="D808" s="48"/>
      <c r="E808" s="48"/>
      <c r="F808" s="50"/>
    </row>
    <row r="809" spans="1:6" ht="15" x14ac:dyDescent="0.2">
      <c r="A809" s="51"/>
      <c r="B809" s="32"/>
      <c r="C809" s="32"/>
      <c r="D809" s="48"/>
      <c r="E809" s="48"/>
      <c r="F809" s="50"/>
    </row>
    <row r="810" spans="1:6" ht="15" x14ac:dyDescent="0.2">
      <c r="A810" s="51"/>
      <c r="B810" s="32"/>
      <c r="C810" s="32"/>
      <c r="D810" s="48"/>
      <c r="E810" s="48"/>
      <c r="F810" s="50"/>
    </row>
    <row r="811" spans="1:6" ht="15" x14ac:dyDescent="0.2">
      <c r="A811" s="51"/>
      <c r="B811" s="32"/>
      <c r="C811" s="32"/>
      <c r="D811" s="48"/>
      <c r="E811" s="48"/>
      <c r="F811" s="50"/>
    </row>
    <row r="812" spans="1:6" ht="15" x14ac:dyDescent="0.2">
      <c r="A812" s="51"/>
      <c r="B812" s="32"/>
      <c r="C812" s="32"/>
      <c r="D812" s="48"/>
      <c r="E812" s="48"/>
      <c r="F812" s="50"/>
    </row>
    <row r="813" spans="1:6" ht="15" x14ac:dyDescent="0.2">
      <c r="A813" s="51"/>
      <c r="B813" s="32"/>
      <c r="C813" s="32"/>
      <c r="D813" s="48"/>
      <c r="E813" s="48"/>
      <c r="F813" s="50"/>
    </row>
    <row r="814" spans="1:6" ht="15" x14ac:dyDescent="0.2">
      <c r="A814" s="51"/>
      <c r="B814" s="32"/>
      <c r="C814" s="32"/>
      <c r="D814" s="48"/>
      <c r="E814" s="48"/>
      <c r="F814" s="50"/>
    </row>
    <row r="815" spans="1:6" ht="15" x14ac:dyDescent="0.2">
      <c r="A815" s="51"/>
      <c r="B815" s="32"/>
      <c r="C815" s="32"/>
      <c r="D815" s="48"/>
      <c r="E815" s="48"/>
    </row>
    <row r="816" spans="1:6" ht="15" x14ac:dyDescent="0.2">
      <c r="A816" s="51"/>
      <c r="B816" s="32"/>
      <c r="C816" s="32"/>
      <c r="D816" s="48"/>
      <c r="E816" s="48"/>
    </row>
    <row r="817" spans="1:5" ht="15" x14ac:dyDescent="0.2">
      <c r="A817" s="51"/>
      <c r="B817" s="32"/>
      <c r="C817" s="32"/>
      <c r="D817" s="48"/>
      <c r="E817" s="48"/>
    </row>
    <row r="818" spans="1:5" ht="15" x14ac:dyDescent="0.2">
      <c r="A818" s="51"/>
      <c r="B818" s="32"/>
      <c r="C818" s="32"/>
      <c r="D818" s="48"/>
      <c r="E818" s="48"/>
    </row>
    <row r="819" spans="1:5" ht="15" x14ac:dyDescent="0.2">
      <c r="A819" s="51"/>
      <c r="B819" s="32"/>
      <c r="C819" s="32"/>
      <c r="D819" s="48"/>
      <c r="E819" s="48"/>
    </row>
    <row r="820" spans="1:5" ht="15" x14ac:dyDescent="0.2">
      <c r="A820" s="51"/>
      <c r="B820" s="32"/>
      <c r="C820" s="32"/>
      <c r="D820" s="48"/>
      <c r="E820" s="48"/>
    </row>
    <row r="821" spans="1:5" ht="15" x14ac:dyDescent="0.2">
      <c r="A821" s="51"/>
      <c r="B821" s="32"/>
      <c r="C821" s="32"/>
      <c r="D821" s="48"/>
      <c r="E821" s="48"/>
    </row>
    <row r="822" spans="1:5" ht="15" x14ac:dyDescent="0.2">
      <c r="A822" s="51"/>
      <c r="B822" s="32"/>
      <c r="C822" s="32"/>
      <c r="D822" s="48"/>
      <c r="E822" s="48"/>
    </row>
    <row r="823" spans="1:5" ht="15" x14ac:dyDescent="0.2">
      <c r="A823" s="51"/>
      <c r="B823" s="32"/>
      <c r="C823" s="32"/>
      <c r="D823" s="48"/>
      <c r="E823" s="48"/>
    </row>
    <row r="824" spans="1:5" ht="15" x14ac:dyDescent="0.2">
      <c r="A824" s="51"/>
      <c r="B824" s="32"/>
      <c r="C824" s="32"/>
      <c r="D824" s="48"/>
      <c r="E824" s="48"/>
    </row>
    <row r="825" spans="1:5" ht="15" x14ac:dyDescent="0.2">
      <c r="A825" s="51"/>
      <c r="B825" s="32"/>
      <c r="C825" s="32"/>
      <c r="D825" s="48"/>
      <c r="E825" s="48"/>
    </row>
    <row r="826" spans="1:5" ht="15" x14ac:dyDescent="0.2">
      <c r="A826" s="51"/>
      <c r="B826" s="32"/>
      <c r="C826" s="32"/>
      <c r="D826" s="48"/>
      <c r="E826" s="48"/>
    </row>
    <row r="827" spans="1:5" ht="15" x14ac:dyDescent="0.2">
      <c r="A827" s="51"/>
      <c r="B827" s="32"/>
      <c r="C827" s="32"/>
      <c r="D827" s="48"/>
      <c r="E827" s="48"/>
    </row>
    <row r="828" spans="1:5" ht="15" x14ac:dyDescent="0.2">
      <c r="A828" s="51"/>
      <c r="B828" s="32"/>
      <c r="C828" s="32"/>
      <c r="D828" s="48"/>
      <c r="E828" s="48"/>
    </row>
    <row r="829" spans="1:5" ht="15" x14ac:dyDescent="0.2">
      <c r="A829" s="51"/>
      <c r="B829" s="32"/>
      <c r="C829" s="32"/>
      <c r="D829" s="48"/>
      <c r="E829" s="48"/>
    </row>
    <row r="830" spans="1:5" ht="15" x14ac:dyDescent="0.2">
      <c r="A830" s="51"/>
      <c r="B830" s="32"/>
      <c r="C830" s="32"/>
      <c r="D830" s="48"/>
      <c r="E830" s="48"/>
    </row>
    <row r="831" spans="1:5" ht="15" x14ac:dyDescent="0.2">
      <c r="A831" s="51"/>
      <c r="B831" s="32"/>
      <c r="C831" s="32"/>
      <c r="D831" s="48"/>
      <c r="E831" s="48"/>
    </row>
    <row r="832" spans="1:5" ht="15" x14ac:dyDescent="0.2">
      <c r="A832" s="51"/>
      <c r="B832" s="32"/>
      <c r="C832" s="32"/>
      <c r="D832" s="48"/>
      <c r="E832" s="48"/>
    </row>
    <row r="833" spans="1:5" ht="15" x14ac:dyDescent="0.2">
      <c r="A833" s="51"/>
      <c r="B833" s="32"/>
      <c r="C833" s="32"/>
      <c r="D833" s="48"/>
      <c r="E833" s="48"/>
    </row>
    <row r="834" spans="1:5" ht="15" x14ac:dyDescent="0.2">
      <c r="A834" s="51"/>
      <c r="B834" s="32"/>
      <c r="C834" s="32"/>
      <c r="D834" s="48"/>
      <c r="E834" s="48"/>
    </row>
    <row r="835" spans="1:5" ht="15" x14ac:dyDescent="0.2">
      <c r="A835" s="51"/>
      <c r="B835" s="32"/>
      <c r="C835" s="32"/>
      <c r="D835" s="48"/>
      <c r="E835" s="48"/>
    </row>
    <row r="836" spans="1:5" ht="15" x14ac:dyDescent="0.2">
      <c r="A836" s="51"/>
      <c r="B836" s="32"/>
      <c r="C836" s="32"/>
      <c r="D836" s="48"/>
      <c r="E836" s="48"/>
    </row>
    <row r="837" spans="1:5" ht="15" x14ac:dyDescent="0.2">
      <c r="A837" s="51"/>
      <c r="B837" s="32"/>
      <c r="C837" s="32"/>
      <c r="D837" s="48"/>
      <c r="E837" s="48"/>
    </row>
    <row r="838" spans="1:5" ht="15" x14ac:dyDescent="0.2">
      <c r="A838" s="51"/>
      <c r="B838" s="32"/>
      <c r="C838" s="32"/>
      <c r="D838" s="48"/>
      <c r="E838" s="48"/>
    </row>
    <row r="839" spans="1:5" ht="15" x14ac:dyDescent="0.2">
      <c r="A839" s="51"/>
      <c r="B839" s="32"/>
      <c r="C839" s="32"/>
      <c r="D839" s="48"/>
      <c r="E839" s="48"/>
    </row>
    <row r="840" spans="1:5" ht="15" x14ac:dyDescent="0.2">
      <c r="A840" s="51"/>
      <c r="B840" s="32"/>
      <c r="C840" s="32"/>
      <c r="D840" s="48"/>
      <c r="E840" s="48"/>
    </row>
    <row r="841" spans="1:5" ht="15" x14ac:dyDescent="0.2">
      <c r="A841" s="51"/>
      <c r="B841" s="32"/>
      <c r="C841" s="32"/>
      <c r="D841" s="48"/>
      <c r="E841" s="48"/>
    </row>
    <row r="842" spans="1:5" ht="15" x14ac:dyDescent="0.2">
      <c r="A842" s="51"/>
      <c r="B842" s="32"/>
      <c r="C842" s="32"/>
      <c r="D842" s="48"/>
      <c r="E842" s="48"/>
    </row>
    <row r="843" spans="1:5" ht="15" x14ac:dyDescent="0.2">
      <c r="A843" s="51"/>
      <c r="B843" s="32"/>
      <c r="C843" s="32"/>
      <c r="D843" s="48"/>
      <c r="E843" s="48"/>
    </row>
    <row r="844" spans="1:5" ht="15" x14ac:dyDescent="0.2">
      <c r="A844" s="51"/>
      <c r="B844" s="32"/>
      <c r="C844" s="32"/>
      <c r="D844" s="48"/>
      <c r="E844" s="48"/>
    </row>
    <row r="845" spans="1:5" ht="15" x14ac:dyDescent="0.2">
      <c r="A845" s="51"/>
      <c r="B845" s="32"/>
      <c r="C845" s="32"/>
      <c r="D845" s="48"/>
      <c r="E845" s="48"/>
    </row>
    <row r="846" spans="1:5" ht="15" x14ac:dyDescent="0.2">
      <c r="A846" s="51"/>
      <c r="B846" s="32"/>
      <c r="C846" s="32"/>
      <c r="D846" s="48"/>
      <c r="E846" s="48"/>
    </row>
    <row r="847" spans="1:5" ht="15" x14ac:dyDescent="0.2">
      <c r="A847" s="51"/>
      <c r="B847" s="32"/>
      <c r="C847" s="32"/>
      <c r="D847" s="48"/>
      <c r="E847" s="48"/>
    </row>
    <row r="848" spans="1:5" ht="15" x14ac:dyDescent="0.2">
      <c r="A848" s="51"/>
      <c r="B848" s="32"/>
      <c r="C848" s="32"/>
      <c r="D848" s="48"/>
      <c r="E848" s="48"/>
    </row>
    <row r="849" spans="1:5" ht="15" x14ac:dyDescent="0.2">
      <c r="A849" s="51"/>
      <c r="B849" s="32"/>
      <c r="C849" s="32"/>
      <c r="D849" s="48"/>
      <c r="E849" s="48"/>
    </row>
    <row r="850" spans="1:5" ht="15" x14ac:dyDescent="0.2">
      <c r="A850" s="51"/>
      <c r="B850" s="32"/>
      <c r="C850" s="32"/>
      <c r="D850" s="48"/>
      <c r="E850" s="48"/>
    </row>
    <row r="851" spans="1:5" ht="15" x14ac:dyDescent="0.2">
      <c r="A851" s="51"/>
      <c r="B851" s="32"/>
      <c r="C851" s="32"/>
      <c r="D851" s="48"/>
      <c r="E851" s="48"/>
    </row>
    <row r="852" spans="1:5" ht="15" x14ac:dyDescent="0.2">
      <c r="A852" s="51"/>
      <c r="B852" s="32"/>
      <c r="C852" s="32"/>
      <c r="D852" s="48"/>
      <c r="E852" s="48"/>
    </row>
    <row r="853" spans="1:5" ht="15" x14ac:dyDescent="0.2">
      <c r="A853" s="51"/>
      <c r="B853" s="32"/>
      <c r="C853" s="32"/>
      <c r="D853" s="48"/>
      <c r="E853" s="48"/>
    </row>
    <row r="854" spans="1:5" ht="15" x14ac:dyDescent="0.2">
      <c r="A854" s="51"/>
      <c r="B854" s="32"/>
      <c r="C854" s="32"/>
      <c r="D854" s="48"/>
      <c r="E854" s="48"/>
    </row>
    <row r="855" spans="1:5" ht="15" x14ac:dyDescent="0.2">
      <c r="A855" s="51"/>
      <c r="B855" s="32"/>
      <c r="C855" s="32"/>
      <c r="D855" s="48"/>
      <c r="E855" s="48"/>
    </row>
    <row r="856" spans="1:5" ht="15" x14ac:dyDescent="0.2">
      <c r="A856" s="51"/>
      <c r="B856" s="32"/>
      <c r="C856" s="32"/>
      <c r="D856" s="48"/>
      <c r="E856" s="48"/>
    </row>
    <row r="857" spans="1:5" ht="15" x14ac:dyDescent="0.2">
      <c r="A857" s="51"/>
      <c r="B857" s="32"/>
      <c r="C857" s="32"/>
      <c r="D857" s="48"/>
      <c r="E857" s="48"/>
    </row>
    <row r="858" spans="1:5" ht="15" x14ac:dyDescent="0.2">
      <c r="A858" s="51"/>
      <c r="B858" s="32"/>
      <c r="C858" s="32"/>
      <c r="D858" s="48"/>
      <c r="E858" s="48"/>
    </row>
    <row r="859" spans="1:5" ht="15" x14ac:dyDescent="0.2">
      <c r="A859" s="51"/>
      <c r="B859" s="32"/>
      <c r="C859" s="32"/>
      <c r="D859" s="48"/>
      <c r="E859" s="48"/>
    </row>
    <row r="860" spans="1:5" ht="15" x14ac:dyDescent="0.2">
      <c r="A860" s="51"/>
      <c r="B860" s="32"/>
      <c r="C860" s="32"/>
      <c r="D860" s="48"/>
      <c r="E860" s="48"/>
    </row>
    <row r="861" spans="1:5" ht="15" x14ac:dyDescent="0.2">
      <c r="A861" s="51"/>
      <c r="B861" s="32"/>
      <c r="C861" s="32"/>
      <c r="D861" s="48"/>
      <c r="E861" s="48"/>
    </row>
    <row r="862" spans="1:5" ht="15" x14ac:dyDescent="0.2">
      <c r="A862" s="51"/>
      <c r="B862" s="32"/>
      <c r="C862" s="32"/>
      <c r="D862" s="48"/>
      <c r="E862" s="48"/>
    </row>
    <row r="863" spans="1:5" ht="15" x14ac:dyDescent="0.2">
      <c r="A863" s="51"/>
      <c r="B863" s="32"/>
      <c r="C863" s="32"/>
      <c r="D863" s="48"/>
      <c r="E863" s="48"/>
    </row>
    <row r="864" spans="1:5" ht="15" x14ac:dyDescent="0.2">
      <c r="A864" s="51"/>
      <c r="B864" s="32"/>
      <c r="C864" s="32"/>
      <c r="D864" s="48"/>
      <c r="E864" s="48"/>
    </row>
    <row r="865" spans="1:5" ht="15" x14ac:dyDescent="0.2">
      <c r="A865" s="51"/>
      <c r="B865" s="32"/>
      <c r="C865" s="32"/>
      <c r="D865" s="48"/>
      <c r="E865" s="48"/>
    </row>
    <row r="866" spans="1:5" ht="15" x14ac:dyDescent="0.2">
      <c r="A866" s="51"/>
      <c r="B866" s="32"/>
      <c r="C866" s="32"/>
      <c r="D866" s="48"/>
      <c r="E866" s="48"/>
    </row>
    <row r="867" spans="1:5" ht="15" x14ac:dyDescent="0.2">
      <c r="A867" s="51"/>
      <c r="B867" s="32"/>
      <c r="C867" s="32"/>
      <c r="D867" s="48"/>
      <c r="E867" s="48"/>
    </row>
    <row r="868" spans="1:5" ht="15" x14ac:dyDescent="0.2">
      <c r="A868" s="51"/>
      <c r="B868" s="32"/>
      <c r="C868" s="32"/>
      <c r="D868" s="48"/>
      <c r="E868" s="48"/>
    </row>
    <row r="869" spans="1:5" ht="15" x14ac:dyDescent="0.2">
      <c r="A869" s="51"/>
      <c r="B869" s="32"/>
      <c r="C869" s="32"/>
      <c r="D869" s="48"/>
      <c r="E869" s="48"/>
    </row>
    <row r="870" spans="1:5" ht="15" x14ac:dyDescent="0.2">
      <c r="A870" s="51"/>
      <c r="B870" s="32"/>
      <c r="C870" s="32"/>
      <c r="D870" s="48"/>
      <c r="E870" s="48"/>
    </row>
    <row r="871" spans="1:5" ht="15" x14ac:dyDescent="0.2">
      <c r="A871" s="51"/>
      <c r="B871" s="32"/>
      <c r="C871" s="32"/>
      <c r="D871" s="48"/>
      <c r="E871" s="48"/>
    </row>
    <row r="872" spans="1:5" ht="15" x14ac:dyDescent="0.2">
      <c r="A872" s="51"/>
      <c r="B872" s="32"/>
      <c r="C872" s="32"/>
      <c r="D872" s="48"/>
      <c r="E872" s="48"/>
    </row>
    <row r="873" spans="1:5" ht="15" x14ac:dyDescent="0.2">
      <c r="A873" s="51"/>
      <c r="B873" s="32"/>
      <c r="C873" s="32"/>
      <c r="D873" s="48"/>
      <c r="E873" s="48"/>
    </row>
    <row r="874" spans="1:5" ht="15" x14ac:dyDescent="0.2">
      <c r="A874" s="51"/>
      <c r="B874" s="32"/>
      <c r="C874" s="32"/>
      <c r="D874" s="48"/>
      <c r="E874" s="48"/>
    </row>
    <row r="875" spans="1:5" ht="15" x14ac:dyDescent="0.2">
      <c r="A875" s="51"/>
      <c r="B875" s="32"/>
      <c r="C875" s="32"/>
      <c r="D875" s="48"/>
      <c r="E875" s="48"/>
    </row>
    <row r="876" spans="1:5" ht="15" x14ac:dyDescent="0.2">
      <c r="A876" s="51"/>
      <c r="B876" s="32"/>
      <c r="C876" s="32"/>
      <c r="D876" s="48"/>
      <c r="E876" s="48"/>
    </row>
    <row r="877" spans="1:5" ht="15" x14ac:dyDescent="0.2">
      <c r="A877" s="51"/>
      <c r="B877" s="32"/>
      <c r="C877" s="32"/>
      <c r="D877" s="48"/>
      <c r="E877" s="48"/>
    </row>
    <row r="878" spans="1:5" ht="15" x14ac:dyDescent="0.2">
      <c r="A878" s="51"/>
      <c r="B878" s="32"/>
      <c r="C878" s="32"/>
      <c r="D878" s="48"/>
      <c r="E878" s="48"/>
    </row>
    <row r="879" spans="1:5" ht="15" x14ac:dyDescent="0.2">
      <c r="A879" s="51"/>
      <c r="B879" s="32"/>
      <c r="C879" s="32"/>
      <c r="D879" s="48"/>
      <c r="E879" s="48"/>
    </row>
    <row r="880" spans="1:5" ht="15" x14ac:dyDescent="0.2">
      <c r="A880" s="51"/>
      <c r="B880" s="32"/>
      <c r="C880" s="32"/>
      <c r="D880" s="48"/>
      <c r="E880" s="48"/>
    </row>
    <row r="881" spans="1:5" ht="15" x14ac:dyDescent="0.2">
      <c r="A881" s="51"/>
      <c r="B881" s="32"/>
      <c r="C881" s="32"/>
      <c r="D881" s="48"/>
      <c r="E881" s="48"/>
    </row>
    <row r="882" spans="1:5" ht="15" x14ac:dyDescent="0.2">
      <c r="A882" s="51"/>
      <c r="B882" s="32"/>
      <c r="C882" s="32"/>
      <c r="D882" s="48"/>
      <c r="E882" s="48"/>
    </row>
    <row r="883" spans="1:5" ht="15" x14ac:dyDescent="0.2">
      <c r="A883" s="51"/>
      <c r="B883" s="32"/>
      <c r="C883" s="32"/>
      <c r="D883" s="48"/>
      <c r="E883" s="48"/>
    </row>
    <row r="884" spans="1:5" ht="15" x14ac:dyDescent="0.2">
      <c r="A884" s="51"/>
      <c r="B884" s="32"/>
      <c r="C884" s="32"/>
      <c r="D884" s="48"/>
      <c r="E884" s="48"/>
    </row>
    <row r="885" spans="1:5" ht="15" x14ac:dyDescent="0.2">
      <c r="A885" s="51"/>
      <c r="B885" s="32"/>
      <c r="C885" s="32"/>
      <c r="D885" s="48"/>
      <c r="E885" s="48"/>
    </row>
    <row r="886" spans="1:5" ht="15" x14ac:dyDescent="0.2">
      <c r="A886" s="51"/>
      <c r="B886" s="32"/>
      <c r="C886" s="32"/>
      <c r="D886" s="48"/>
      <c r="E886" s="48"/>
    </row>
    <row r="887" spans="1:5" ht="15" x14ac:dyDescent="0.2">
      <c r="A887" s="51"/>
      <c r="B887" s="32"/>
      <c r="C887" s="32"/>
      <c r="D887" s="48"/>
      <c r="E887" s="48"/>
    </row>
    <row r="888" spans="1:5" ht="15" x14ac:dyDescent="0.2">
      <c r="A888" s="51"/>
      <c r="B888" s="32"/>
      <c r="C888" s="32"/>
      <c r="D888" s="48"/>
      <c r="E888" s="48"/>
    </row>
    <row r="889" spans="1:5" ht="15" x14ac:dyDescent="0.2">
      <c r="A889" s="51"/>
      <c r="B889" s="32"/>
      <c r="C889" s="32"/>
      <c r="D889" s="48"/>
      <c r="E889" s="48"/>
    </row>
    <row r="890" spans="1:5" ht="15" x14ac:dyDescent="0.2">
      <c r="A890" s="51"/>
      <c r="B890" s="32"/>
      <c r="C890" s="32"/>
      <c r="D890" s="48"/>
      <c r="E890" s="48"/>
    </row>
    <row r="891" spans="1:5" ht="15" x14ac:dyDescent="0.2">
      <c r="A891" s="51"/>
      <c r="B891" s="32"/>
      <c r="C891" s="32"/>
      <c r="D891" s="48"/>
      <c r="E891" s="48"/>
    </row>
    <row r="892" spans="1:5" ht="15" x14ac:dyDescent="0.2">
      <c r="A892" s="51"/>
      <c r="B892" s="32"/>
      <c r="C892" s="32"/>
      <c r="D892" s="48"/>
      <c r="E892" s="48"/>
    </row>
    <row r="893" spans="1:5" ht="15" x14ac:dyDescent="0.2">
      <c r="A893" s="51"/>
      <c r="B893" s="32"/>
      <c r="C893" s="32"/>
      <c r="D893" s="48"/>
      <c r="E893" s="48"/>
    </row>
    <row r="894" spans="1:5" ht="15" x14ac:dyDescent="0.2">
      <c r="A894" s="51"/>
      <c r="B894" s="32"/>
      <c r="C894" s="32"/>
      <c r="D894" s="48"/>
      <c r="E894" s="48"/>
    </row>
    <row r="895" spans="1:5" ht="15" x14ac:dyDescent="0.2">
      <c r="A895" s="51"/>
      <c r="B895" s="32"/>
      <c r="C895" s="32"/>
      <c r="D895" s="48"/>
      <c r="E895" s="48"/>
    </row>
    <row r="896" spans="1:5" ht="15" x14ac:dyDescent="0.2">
      <c r="A896" s="51"/>
      <c r="B896" s="32"/>
      <c r="C896" s="32"/>
      <c r="D896" s="48"/>
      <c r="E896" s="48"/>
    </row>
    <row r="897" spans="1:5" ht="15" x14ac:dyDescent="0.2">
      <c r="A897" s="51"/>
      <c r="B897" s="32"/>
      <c r="C897" s="32"/>
      <c r="D897" s="48"/>
      <c r="E897" s="48"/>
    </row>
    <row r="898" spans="1:5" ht="15" x14ac:dyDescent="0.2">
      <c r="A898" s="51"/>
      <c r="B898" s="32"/>
      <c r="C898" s="32"/>
      <c r="D898" s="48"/>
      <c r="E898" s="48"/>
    </row>
    <row r="899" spans="1:5" ht="15" x14ac:dyDescent="0.2">
      <c r="A899" s="51"/>
      <c r="B899" s="32"/>
      <c r="C899" s="32"/>
      <c r="D899" s="48"/>
      <c r="E899" s="48"/>
    </row>
    <row r="900" spans="1:5" ht="15" x14ac:dyDescent="0.2">
      <c r="A900" s="51"/>
      <c r="B900" s="32"/>
      <c r="C900" s="32"/>
      <c r="D900" s="48"/>
      <c r="E900" s="48"/>
    </row>
    <row r="901" spans="1:5" ht="15" x14ac:dyDescent="0.2">
      <c r="A901" s="51"/>
      <c r="B901" s="32"/>
      <c r="C901" s="32"/>
      <c r="D901" s="48"/>
      <c r="E901" s="48"/>
    </row>
    <row r="902" spans="1:5" ht="15" x14ac:dyDescent="0.2">
      <c r="A902" s="51"/>
      <c r="B902" s="32"/>
      <c r="C902" s="32"/>
      <c r="D902" s="48"/>
      <c r="E902" s="48"/>
    </row>
    <row r="903" spans="1:5" ht="15" x14ac:dyDescent="0.2">
      <c r="A903" s="51"/>
      <c r="B903" s="32"/>
      <c r="C903" s="32"/>
      <c r="D903" s="48"/>
      <c r="E903" s="48"/>
    </row>
    <row r="904" spans="1:5" ht="15" x14ac:dyDescent="0.2">
      <c r="A904" s="51"/>
      <c r="B904" s="32"/>
      <c r="C904" s="32"/>
      <c r="D904" s="48"/>
      <c r="E904" s="48"/>
    </row>
    <row r="905" spans="1:5" ht="15" x14ac:dyDescent="0.2">
      <c r="A905" s="51"/>
      <c r="B905" s="32"/>
      <c r="C905" s="32"/>
      <c r="D905" s="48"/>
      <c r="E905" s="48"/>
    </row>
    <row r="906" spans="1:5" ht="15" x14ac:dyDescent="0.2">
      <c r="A906" s="51"/>
      <c r="B906" s="32"/>
      <c r="C906" s="32"/>
      <c r="D906" s="48"/>
      <c r="E906" s="48"/>
    </row>
    <row r="907" spans="1:5" ht="15" x14ac:dyDescent="0.2">
      <c r="A907" s="51"/>
      <c r="B907" s="32"/>
      <c r="C907" s="32"/>
      <c r="D907" s="48"/>
      <c r="E907" s="48"/>
    </row>
    <row r="908" spans="1:5" ht="15" x14ac:dyDescent="0.2">
      <c r="A908" s="51"/>
      <c r="B908" s="32"/>
      <c r="C908" s="32"/>
      <c r="D908" s="48"/>
      <c r="E908" s="48"/>
    </row>
    <row r="909" spans="1:5" ht="15" x14ac:dyDescent="0.2">
      <c r="A909" s="51"/>
      <c r="B909" s="32"/>
      <c r="C909" s="32"/>
      <c r="D909" s="48"/>
      <c r="E909" s="48"/>
    </row>
    <row r="910" spans="1:5" ht="15" x14ac:dyDescent="0.2">
      <c r="A910" s="51"/>
      <c r="B910" s="32"/>
      <c r="C910" s="32"/>
      <c r="D910" s="48"/>
      <c r="E910" s="48"/>
    </row>
    <row r="911" spans="1:5" ht="15" x14ac:dyDescent="0.2">
      <c r="A911" s="51"/>
      <c r="B911" s="32"/>
      <c r="C911" s="32"/>
      <c r="D911" s="48"/>
      <c r="E911" s="48"/>
    </row>
    <row r="912" spans="1:5" ht="15" x14ac:dyDescent="0.2">
      <c r="A912" s="51"/>
      <c r="B912" s="32"/>
      <c r="C912" s="32"/>
      <c r="D912" s="48"/>
      <c r="E912" s="48"/>
    </row>
    <row r="913" spans="1:5" ht="15" x14ac:dyDescent="0.2">
      <c r="A913" s="51"/>
      <c r="B913" s="32"/>
      <c r="C913" s="32"/>
      <c r="D913" s="48"/>
      <c r="E913" s="48"/>
    </row>
    <row r="914" spans="1:5" ht="15" x14ac:dyDescent="0.2">
      <c r="A914" s="51"/>
      <c r="B914" s="32"/>
      <c r="C914" s="32"/>
      <c r="D914" s="48"/>
      <c r="E914" s="48"/>
    </row>
    <row r="915" spans="1:5" ht="15" x14ac:dyDescent="0.2">
      <c r="A915" s="51"/>
      <c r="B915" s="32"/>
      <c r="C915" s="32"/>
      <c r="D915" s="48"/>
      <c r="E915" s="48"/>
    </row>
    <row r="916" spans="1:5" ht="15" x14ac:dyDescent="0.2">
      <c r="A916" s="51"/>
      <c r="B916" s="32"/>
      <c r="C916" s="32"/>
      <c r="D916" s="48"/>
      <c r="E916" s="48"/>
    </row>
    <row r="917" spans="1:5" ht="15" x14ac:dyDescent="0.2">
      <c r="A917" s="51"/>
      <c r="B917" s="32"/>
      <c r="C917" s="32"/>
      <c r="D917" s="48"/>
      <c r="E917" s="48"/>
    </row>
    <row r="918" spans="1:5" ht="15" x14ac:dyDescent="0.2">
      <c r="A918" s="51"/>
      <c r="B918" s="32"/>
      <c r="C918" s="32"/>
      <c r="D918" s="48"/>
      <c r="E918" s="48"/>
    </row>
    <row r="919" spans="1:5" ht="15" x14ac:dyDescent="0.2">
      <c r="A919" s="51"/>
      <c r="B919" s="32"/>
      <c r="C919" s="32"/>
      <c r="D919" s="48"/>
      <c r="E919" s="48"/>
    </row>
    <row r="920" spans="1:5" ht="15" x14ac:dyDescent="0.2">
      <c r="A920" s="51"/>
      <c r="B920" s="32"/>
      <c r="C920" s="32"/>
      <c r="D920" s="48"/>
      <c r="E920" s="48"/>
    </row>
    <row r="921" spans="1:5" ht="15" x14ac:dyDescent="0.2">
      <c r="A921" s="51"/>
      <c r="B921" s="32"/>
      <c r="C921" s="32"/>
      <c r="D921" s="48"/>
      <c r="E921" s="48"/>
    </row>
    <row r="922" spans="1:5" ht="15" x14ac:dyDescent="0.2">
      <c r="A922" s="51"/>
      <c r="B922" s="32"/>
      <c r="C922" s="32"/>
      <c r="D922" s="48"/>
      <c r="E922" s="48"/>
    </row>
    <row r="923" spans="1:5" ht="15" x14ac:dyDescent="0.2">
      <c r="A923" s="51"/>
      <c r="B923" s="32"/>
      <c r="C923" s="32"/>
      <c r="D923" s="48"/>
      <c r="E923" s="48"/>
    </row>
    <row r="924" spans="1:5" ht="15" x14ac:dyDescent="0.2">
      <c r="A924" s="51"/>
      <c r="B924" s="32"/>
      <c r="C924" s="32"/>
      <c r="D924" s="48"/>
      <c r="E924" s="48"/>
    </row>
    <row r="925" spans="1:5" ht="15" x14ac:dyDescent="0.2">
      <c r="A925" s="51"/>
      <c r="B925" s="32"/>
      <c r="C925" s="32"/>
      <c r="D925" s="48"/>
      <c r="E925" s="48"/>
    </row>
    <row r="926" spans="1:5" ht="15" x14ac:dyDescent="0.2">
      <c r="A926" s="51"/>
      <c r="B926" s="32"/>
      <c r="C926" s="32"/>
      <c r="D926" s="48"/>
      <c r="E926" s="48"/>
    </row>
    <row r="927" spans="1:5" ht="15" x14ac:dyDescent="0.2">
      <c r="A927" s="51"/>
      <c r="B927" s="32"/>
      <c r="C927" s="32"/>
      <c r="D927" s="48"/>
      <c r="E927" s="48"/>
    </row>
    <row r="928" spans="1:5" ht="15" x14ac:dyDescent="0.2">
      <c r="A928" s="51"/>
      <c r="B928" s="32"/>
      <c r="C928" s="32"/>
      <c r="D928" s="48"/>
      <c r="E928" s="48"/>
    </row>
    <row r="929" spans="1:5" ht="15" x14ac:dyDescent="0.2">
      <c r="A929" s="51"/>
      <c r="B929" s="32"/>
      <c r="C929" s="32"/>
      <c r="D929" s="48"/>
      <c r="E929" s="48"/>
    </row>
    <row r="930" spans="1:5" ht="15" x14ac:dyDescent="0.2">
      <c r="A930" s="51"/>
      <c r="B930" s="32"/>
      <c r="C930" s="32"/>
      <c r="D930" s="48"/>
      <c r="E930" s="48"/>
    </row>
    <row r="931" spans="1:5" ht="15" x14ac:dyDescent="0.2">
      <c r="A931" s="51"/>
      <c r="B931" s="32"/>
      <c r="C931" s="32"/>
      <c r="D931" s="48"/>
      <c r="E931" s="48"/>
    </row>
    <row r="932" spans="1:5" ht="15" x14ac:dyDescent="0.2">
      <c r="A932" s="51"/>
      <c r="B932" s="32"/>
      <c r="C932" s="32"/>
      <c r="D932" s="48"/>
      <c r="E932" s="48"/>
    </row>
    <row r="933" spans="1:5" ht="15" x14ac:dyDescent="0.2">
      <c r="A933" s="51"/>
      <c r="B933" s="32"/>
      <c r="C933" s="32"/>
      <c r="D933" s="48"/>
      <c r="E933" s="48"/>
    </row>
    <row r="934" spans="1:5" ht="15" x14ac:dyDescent="0.2">
      <c r="A934" s="51"/>
      <c r="B934" s="32"/>
      <c r="C934" s="32"/>
      <c r="D934" s="48"/>
      <c r="E934" s="48"/>
    </row>
    <row r="935" spans="1:5" ht="15" x14ac:dyDescent="0.2">
      <c r="A935" s="51"/>
      <c r="B935" s="32"/>
      <c r="C935" s="32"/>
      <c r="D935" s="48"/>
      <c r="E935" s="48"/>
    </row>
    <row r="936" spans="1:5" ht="15" x14ac:dyDescent="0.2">
      <c r="A936" s="51"/>
      <c r="B936" s="32"/>
      <c r="C936" s="32"/>
      <c r="D936" s="48"/>
      <c r="E936" s="48"/>
    </row>
    <row r="937" spans="1:5" ht="15" x14ac:dyDescent="0.2">
      <c r="A937" s="51"/>
      <c r="B937" s="32"/>
      <c r="C937" s="32"/>
      <c r="D937" s="48"/>
      <c r="E937" s="48"/>
    </row>
    <row r="938" spans="1:5" ht="15" x14ac:dyDescent="0.2">
      <c r="A938" s="51"/>
      <c r="B938" s="32"/>
      <c r="C938" s="32"/>
      <c r="D938" s="48"/>
      <c r="E938" s="48"/>
    </row>
    <row r="939" spans="1:5" ht="15" x14ac:dyDescent="0.2">
      <c r="A939" s="51"/>
      <c r="B939" s="32"/>
      <c r="C939" s="32"/>
      <c r="D939" s="48"/>
      <c r="E939" s="48"/>
    </row>
    <row r="940" spans="1:5" ht="15" x14ac:dyDescent="0.2">
      <c r="A940" s="51"/>
      <c r="B940" s="32"/>
      <c r="C940" s="32"/>
      <c r="D940" s="48"/>
      <c r="E940" s="48"/>
    </row>
    <row r="941" spans="1:5" ht="15" x14ac:dyDescent="0.2">
      <c r="A941" s="51"/>
      <c r="B941" s="32"/>
      <c r="C941" s="32"/>
      <c r="D941" s="48"/>
      <c r="E941" s="48"/>
    </row>
    <row r="942" spans="1:5" ht="15" x14ac:dyDescent="0.2">
      <c r="A942" s="51"/>
      <c r="B942" s="32"/>
      <c r="C942" s="32"/>
      <c r="D942" s="48"/>
      <c r="E942" s="48"/>
    </row>
    <row r="943" spans="1:5" ht="15" x14ac:dyDescent="0.2">
      <c r="A943" s="51"/>
      <c r="B943" s="32"/>
      <c r="C943" s="32"/>
      <c r="D943" s="48"/>
      <c r="E943" s="48"/>
    </row>
    <row r="944" spans="1:5" ht="15" x14ac:dyDescent="0.2">
      <c r="A944" s="51"/>
      <c r="B944" s="32"/>
      <c r="C944" s="32"/>
      <c r="D944" s="48"/>
      <c r="E944" s="48"/>
    </row>
    <row r="945" spans="1:5" ht="15" x14ac:dyDescent="0.2">
      <c r="A945" s="51"/>
      <c r="B945" s="32"/>
      <c r="C945" s="32"/>
      <c r="D945" s="48"/>
      <c r="E945" s="48"/>
    </row>
    <row r="946" spans="1:5" ht="15" x14ac:dyDescent="0.2">
      <c r="A946" s="51"/>
      <c r="B946" s="32"/>
      <c r="C946" s="32"/>
      <c r="D946" s="48"/>
      <c r="E946" s="48"/>
    </row>
    <row r="947" spans="1:5" ht="15" x14ac:dyDescent="0.2">
      <c r="A947" s="51"/>
      <c r="B947" s="32"/>
      <c r="C947" s="32"/>
      <c r="D947" s="48"/>
      <c r="E947" s="48"/>
    </row>
    <row r="948" spans="1:5" ht="15" x14ac:dyDescent="0.2">
      <c r="A948" s="51"/>
      <c r="B948" s="32"/>
      <c r="C948" s="32"/>
      <c r="D948" s="48"/>
      <c r="E948" s="48"/>
    </row>
    <row r="949" spans="1:5" ht="15" x14ac:dyDescent="0.2">
      <c r="A949" s="51"/>
      <c r="B949" s="32"/>
      <c r="C949" s="32"/>
      <c r="D949" s="48"/>
      <c r="E949" s="48"/>
    </row>
    <row r="950" spans="1:5" ht="15" x14ac:dyDescent="0.2">
      <c r="A950" s="51"/>
      <c r="B950" s="32"/>
      <c r="C950" s="32"/>
      <c r="D950" s="48"/>
      <c r="E950" s="48"/>
    </row>
    <row r="951" spans="1:5" ht="15" x14ac:dyDescent="0.2">
      <c r="A951" s="51"/>
      <c r="B951" s="32"/>
      <c r="C951" s="32"/>
      <c r="D951" s="48"/>
      <c r="E951" s="48"/>
    </row>
    <row r="952" spans="1:5" ht="15" x14ac:dyDescent="0.2">
      <c r="A952" s="51"/>
      <c r="B952" s="32"/>
      <c r="C952" s="32"/>
      <c r="D952" s="48"/>
      <c r="E952" s="48"/>
    </row>
    <row r="953" spans="1:5" ht="15" x14ac:dyDescent="0.2">
      <c r="A953" s="51"/>
      <c r="B953" s="32"/>
      <c r="C953" s="32"/>
      <c r="D953" s="48"/>
      <c r="E953" s="48"/>
    </row>
    <row r="954" spans="1:5" ht="15" x14ac:dyDescent="0.2">
      <c r="A954" s="51"/>
      <c r="B954" s="32"/>
      <c r="C954" s="32"/>
      <c r="D954" s="48"/>
      <c r="E954" s="48"/>
    </row>
    <row r="955" spans="1:5" ht="15" x14ac:dyDescent="0.2">
      <c r="A955" s="51"/>
      <c r="B955" s="32"/>
      <c r="C955" s="32"/>
      <c r="D955" s="48"/>
      <c r="E955" s="48"/>
    </row>
    <row r="956" spans="1:5" ht="15" x14ac:dyDescent="0.2">
      <c r="A956" s="51"/>
      <c r="B956" s="32"/>
      <c r="C956" s="32"/>
      <c r="D956" s="48"/>
      <c r="E956" s="48"/>
    </row>
    <row r="957" spans="1:5" ht="15" x14ac:dyDescent="0.2">
      <c r="A957" s="51"/>
      <c r="B957" s="32"/>
      <c r="C957" s="32"/>
      <c r="D957" s="48"/>
      <c r="E957" s="48"/>
    </row>
    <row r="958" spans="1:5" ht="15" x14ac:dyDescent="0.2">
      <c r="A958" s="51"/>
      <c r="B958" s="32"/>
      <c r="C958" s="32"/>
      <c r="D958" s="48"/>
      <c r="E958" s="48"/>
    </row>
    <row r="959" spans="1:5" ht="15" x14ac:dyDescent="0.2">
      <c r="A959" s="51"/>
      <c r="B959" s="32"/>
      <c r="C959" s="32"/>
      <c r="D959" s="48"/>
      <c r="E959" s="48"/>
    </row>
    <row r="960" spans="1:5" ht="15" x14ac:dyDescent="0.2">
      <c r="A960" s="51"/>
      <c r="B960" s="32"/>
      <c r="C960" s="32"/>
      <c r="D960" s="48"/>
      <c r="E960" s="48"/>
    </row>
    <row r="961" spans="1:5" ht="15" x14ac:dyDescent="0.2">
      <c r="A961" s="51"/>
      <c r="B961" s="32"/>
      <c r="C961" s="32"/>
      <c r="D961" s="48"/>
      <c r="E961" s="48"/>
    </row>
    <row r="962" spans="1:5" ht="15" x14ac:dyDescent="0.2">
      <c r="A962" s="51"/>
      <c r="B962" s="32"/>
      <c r="C962" s="32"/>
      <c r="D962" s="48"/>
      <c r="E962" s="48"/>
    </row>
    <row r="963" spans="1:5" ht="15" x14ac:dyDescent="0.2">
      <c r="A963" s="51"/>
      <c r="B963" s="32"/>
      <c r="C963" s="32"/>
      <c r="D963" s="48"/>
      <c r="E963" s="48"/>
    </row>
    <row r="964" spans="1:5" ht="15" x14ac:dyDescent="0.2">
      <c r="A964" s="51"/>
      <c r="B964" s="32"/>
      <c r="C964" s="32"/>
      <c r="D964" s="48"/>
      <c r="E964" s="48"/>
    </row>
    <row r="965" spans="1:5" ht="15" x14ac:dyDescent="0.2">
      <c r="A965" s="51"/>
      <c r="B965" s="32"/>
      <c r="C965" s="32"/>
      <c r="D965" s="48"/>
      <c r="E965" s="48"/>
    </row>
    <row r="966" spans="1:5" ht="15" x14ac:dyDescent="0.2">
      <c r="A966" s="51"/>
      <c r="B966" s="32"/>
      <c r="C966" s="32"/>
      <c r="D966" s="48"/>
      <c r="E966" s="48"/>
    </row>
    <row r="967" spans="1:5" ht="15" x14ac:dyDescent="0.2">
      <c r="A967" s="51"/>
      <c r="B967" s="32"/>
      <c r="C967" s="32"/>
      <c r="D967" s="48"/>
      <c r="E967" s="48"/>
    </row>
    <row r="968" spans="1:5" ht="15" x14ac:dyDescent="0.2">
      <c r="A968" s="51"/>
      <c r="B968" s="32"/>
      <c r="C968" s="32"/>
      <c r="D968" s="48"/>
      <c r="E968" s="48"/>
    </row>
    <row r="969" spans="1:5" ht="15" x14ac:dyDescent="0.2">
      <c r="A969" s="51"/>
      <c r="B969" s="32"/>
      <c r="C969" s="32"/>
      <c r="D969" s="48"/>
      <c r="E969" s="48"/>
    </row>
    <row r="970" spans="1:5" ht="15" x14ac:dyDescent="0.2">
      <c r="A970" s="51"/>
      <c r="B970" s="32"/>
      <c r="C970" s="32"/>
      <c r="D970" s="48"/>
      <c r="E970" s="48"/>
    </row>
    <row r="971" spans="1:5" ht="15" x14ac:dyDescent="0.2">
      <c r="A971" s="51"/>
      <c r="B971" s="32"/>
      <c r="C971" s="32"/>
      <c r="D971" s="48"/>
      <c r="E971" s="48"/>
    </row>
    <row r="972" spans="1:5" ht="15" x14ac:dyDescent="0.2">
      <c r="A972" s="51"/>
      <c r="B972" s="32"/>
      <c r="C972" s="32"/>
      <c r="D972" s="48"/>
      <c r="E972" s="48"/>
    </row>
    <row r="973" spans="1:5" ht="15" x14ac:dyDescent="0.2">
      <c r="A973" s="51"/>
      <c r="B973" s="32"/>
      <c r="C973" s="32"/>
      <c r="D973" s="48"/>
      <c r="E973" s="48"/>
    </row>
    <row r="974" spans="1:5" ht="15" x14ac:dyDescent="0.2">
      <c r="A974" s="51"/>
      <c r="B974" s="32"/>
      <c r="C974" s="32"/>
      <c r="D974" s="48"/>
      <c r="E974" s="48"/>
    </row>
    <row r="975" spans="1:5" ht="15" x14ac:dyDescent="0.2">
      <c r="A975" s="51"/>
      <c r="B975" s="32"/>
      <c r="C975" s="32"/>
      <c r="D975" s="48"/>
      <c r="E975" s="48"/>
    </row>
    <row r="976" spans="1:5" ht="15" x14ac:dyDescent="0.2">
      <c r="A976" s="51"/>
      <c r="B976" s="32"/>
      <c r="C976" s="32"/>
      <c r="D976" s="48"/>
      <c r="E976" s="48"/>
    </row>
    <row r="977" spans="1:5" ht="15" x14ac:dyDescent="0.2">
      <c r="A977" s="51"/>
      <c r="B977" s="32"/>
      <c r="C977" s="32"/>
      <c r="D977" s="48"/>
      <c r="E977" s="48"/>
    </row>
    <row r="978" spans="1:5" ht="15" x14ac:dyDescent="0.2">
      <c r="A978" s="51"/>
      <c r="B978" s="32"/>
      <c r="C978" s="32"/>
      <c r="D978" s="48"/>
      <c r="E978" s="48"/>
    </row>
    <row r="979" spans="1:5" ht="15" x14ac:dyDescent="0.2">
      <c r="A979" s="51"/>
      <c r="B979" s="32"/>
      <c r="C979" s="32"/>
      <c r="D979" s="48"/>
      <c r="E979" s="48"/>
    </row>
    <row r="980" spans="1:5" ht="15" x14ac:dyDescent="0.2">
      <c r="A980" s="51"/>
      <c r="B980" s="32"/>
      <c r="C980" s="32"/>
      <c r="D980" s="48"/>
      <c r="E980" s="48"/>
    </row>
    <row r="981" spans="1:5" ht="15" x14ac:dyDescent="0.2">
      <c r="A981" s="51"/>
      <c r="B981" s="32"/>
      <c r="C981" s="32"/>
      <c r="D981" s="48"/>
      <c r="E981" s="48"/>
    </row>
    <row r="982" spans="1:5" ht="15" x14ac:dyDescent="0.2">
      <c r="A982" s="51"/>
      <c r="B982" s="32"/>
      <c r="C982" s="32"/>
      <c r="D982" s="48"/>
      <c r="E982" s="48"/>
    </row>
    <row r="983" spans="1:5" ht="15" x14ac:dyDescent="0.2">
      <c r="A983" s="51"/>
      <c r="B983" s="32"/>
      <c r="C983" s="32"/>
      <c r="D983" s="48"/>
      <c r="E983" s="48"/>
    </row>
    <row r="984" spans="1:5" ht="15" x14ac:dyDescent="0.2">
      <c r="A984" s="51"/>
      <c r="B984" s="32"/>
      <c r="C984" s="32"/>
      <c r="D984" s="48"/>
      <c r="E984" s="48"/>
    </row>
    <row r="985" spans="1:5" ht="15" x14ac:dyDescent="0.2">
      <c r="A985" s="51"/>
      <c r="B985" s="32"/>
      <c r="C985" s="32"/>
      <c r="D985" s="48"/>
      <c r="E985" s="48"/>
    </row>
    <row r="986" spans="1:5" ht="15" x14ac:dyDescent="0.2">
      <c r="A986" s="51"/>
      <c r="B986" s="32"/>
      <c r="C986" s="32"/>
      <c r="D986" s="48"/>
      <c r="E986" s="48"/>
    </row>
    <row r="987" spans="1:5" ht="15" x14ac:dyDescent="0.2">
      <c r="A987" s="51"/>
      <c r="B987" s="32"/>
      <c r="C987" s="32"/>
      <c r="D987" s="48"/>
      <c r="E987" s="48"/>
    </row>
    <row r="988" spans="1:5" ht="15" x14ac:dyDescent="0.2">
      <c r="A988" s="51"/>
      <c r="B988" s="32"/>
      <c r="C988" s="32"/>
      <c r="D988" s="48"/>
      <c r="E988" s="48"/>
    </row>
    <row r="989" spans="1:5" ht="15" x14ac:dyDescent="0.2">
      <c r="A989" s="51"/>
      <c r="B989" s="32"/>
      <c r="C989" s="32"/>
      <c r="D989" s="48"/>
      <c r="E989" s="48"/>
    </row>
    <row r="990" spans="1:5" ht="15" x14ac:dyDescent="0.2">
      <c r="A990" s="51"/>
      <c r="B990" s="32"/>
      <c r="C990" s="32"/>
      <c r="D990" s="48"/>
      <c r="E990" s="48"/>
    </row>
    <row r="991" spans="1:5" ht="15" x14ac:dyDescent="0.2">
      <c r="A991" s="51"/>
      <c r="B991" s="32"/>
      <c r="C991" s="32"/>
      <c r="D991" s="48"/>
      <c r="E991" s="48"/>
    </row>
    <row r="992" spans="1:5" ht="15" x14ac:dyDescent="0.2">
      <c r="A992" s="51"/>
      <c r="B992" s="32"/>
      <c r="C992" s="32"/>
      <c r="D992" s="48"/>
      <c r="E992" s="48"/>
    </row>
    <row r="993" spans="1:5" ht="15" x14ac:dyDescent="0.2">
      <c r="A993" s="51"/>
      <c r="B993" s="32"/>
      <c r="C993" s="32"/>
      <c r="D993" s="48"/>
      <c r="E993" s="48"/>
    </row>
    <row r="994" spans="1:5" ht="15" x14ac:dyDescent="0.2">
      <c r="A994" s="51"/>
      <c r="B994" s="32"/>
      <c r="C994" s="32"/>
      <c r="D994" s="48"/>
      <c r="E994" s="48"/>
    </row>
    <row r="995" spans="1:5" ht="15" x14ac:dyDescent="0.2">
      <c r="A995" s="51"/>
      <c r="B995" s="32"/>
      <c r="C995" s="32"/>
      <c r="D995" s="48"/>
      <c r="E995" s="48"/>
    </row>
    <row r="996" spans="1:5" ht="15" x14ac:dyDescent="0.2">
      <c r="A996" s="51"/>
      <c r="B996" s="32"/>
      <c r="C996" s="32"/>
      <c r="D996" s="48"/>
      <c r="E996" s="48"/>
    </row>
    <row r="997" spans="1:5" ht="15" x14ac:dyDescent="0.2">
      <c r="A997" s="51"/>
      <c r="B997" s="32"/>
      <c r="C997" s="32"/>
      <c r="D997" s="48"/>
      <c r="E997" s="48"/>
    </row>
    <row r="998" spans="1:5" ht="15" x14ac:dyDescent="0.2">
      <c r="A998" s="51"/>
      <c r="B998" s="32"/>
      <c r="C998" s="32"/>
      <c r="D998" s="48"/>
      <c r="E998" s="48"/>
    </row>
    <row r="999" spans="1:5" ht="15" x14ac:dyDescent="0.2">
      <c r="A999" s="51"/>
      <c r="B999" s="32"/>
      <c r="C999" s="32"/>
      <c r="D999" s="48"/>
      <c r="E999" s="48"/>
    </row>
    <row r="1000" spans="1:5" ht="15" x14ac:dyDescent="0.2">
      <c r="A1000" s="51"/>
      <c r="B1000" s="32"/>
      <c r="C1000" s="32"/>
      <c r="D1000" s="48"/>
      <c r="E1000" s="48"/>
    </row>
    <row r="1001" spans="1:5" ht="15" x14ac:dyDescent="0.2">
      <c r="A1001" s="51"/>
      <c r="B1001" s="32"/>
      <c r="C1001" s="32"/>
      <c r="D1001" s="48"/>
      <c r="E1001" s="48"/>
    </row>
    <row r="1002" spans="1:5" ht="15" x14ac:dyDescent="0.2">
      <c r="A1002" s="51"/>
      <c r="B1002" s="32"/>
      <c r="C1002" s="32"/>
      <c r="D1002" s="48"/>
      <c r="E1002" s="48"/>
    </row>
    <row r="1003" spans="1:5" ht="15" x14ac:dyDescent="0.2">
      <c r="A1003" s="51"/>
      <c r="B1003" s="32"/>
      <c r="C1003" s="32"/>
      <c r="D1003" s="48"/>
      <c r="E1003" s="48"/>
    </row>
    <row r="1004" spans="1:5" ht="15" x14ac:dyDescent="0.2">
      <c r="A1004" s="51"/>
      <c r="B1004" s="32"/>
      <c r="C1004" s="32"/>
      <c r="D1004" s="48"/>
      <c r="E1004" s="48"/>
    </row>
    <row r="1005" spans="1:5" ht="15" x14ac:dyDescent="0.2">
      <c r="A1005" s="51"/>
      <c r="B1005" s="32"/>
      <c r="C1005" s="32"/>
      <c r="D1005" s="48"/>
      <c r="E1005" s="48"/>
    </row>
    <row r="1006" spans="1:5" ht="15" x14ac:dyDescent="0.2">
      <c r="A1006" s="51"/>
      <c r="B1006" s="32"/>
      <c r="C1006" s="32"/>
      <c r="D1006" s="48"/>
      <c r="E1006" s="48"/>
    </row>
    <row r="1007" spans="1:5" ht="15" x14ac:dyDescent="0.2">
      <c r="A1007" s="51"/>
      <c r="B1007" s="32"/>
      <c r="C1007" s="32"/>
      <c r="D1007" s="48"/>
      <c r="E1007" s="48"/>
    </row>
    <row r="1008" spans="1:5" ht="15" x14ac:dyDescent="0.2">
      <c r="A1008" s="51"/>
      <c r="B1008" s="32"/>
      <c r="C1008" s="32"/>
      <c r="D1008" s="48"/>
      <c r="E1008" s="48"/>
    </row>
    <row r="1009" spans="1:5" ht="15" x14ac:dyDescent="0.2">
      <c r="A1009" s="51"/>
      <c r="B1009" s="32"/>
      <c r="C1009" s="32"/>
      <c r="D1009" s="48"/>
      <c r="E1009" s="48"/>
    </row>
    <row r="1010" spans="1:5" ht="15" x14ac:dyDescent="0.2">
      <c r="A1010" s="51"/>
      <c r="B1010" s="32"/>
      <c r="C1010" s="32"/>
      <c r="D1010" s="48"/>
      <c r="E1010" s="48"/>
    </row>
    <row r="1011" spans="1:5" ht="15" x14ac:dyDescent="0.2">
      <c r="A1011" s="51"/>
      <c r="B1011" s="32"/>
      <c r="C1011" s="32"/>
      <c r="D1011" s="48"/>
      <c r="E1011" s="48"/>
    </row>
    <row r="1012" spans="1:5" ht="15" x14ac:dyDescent="0.2">
      <c r="A1012" s="51"/>
      <c r="B1012" s="32"/>
      <c r="C1012" s="32"/>
      <c r="D1012" s="48"/>
      <c r="E1012" s="48"/>
    </row>
    <row r="1013" spans="1:5" ht="15" x14ac:dyDescent="0.2">
      <c r="A1013" s="51"/>
      <c r="B1013" s="32"/>
      <c r="C1013" s="32"/>
      <c r="D1013" s="48"/>
      <c r="E1013" s="48"/>
    </row>
    <row r="1014" spans="1:5" ht="15" x14ac:dyDescent="0.2">
      <c r="A1014" s="51"/>
      <c r="B1014" s="32"/>
      <c r="C1014" s="32"/>
      <c r="D1014" s="48"/>
      <c r="E1014" s="48"/>
    </row>
    <row r="1015" spans="1:5" ht="15" x14ac:dyDescent="0.2">
      <c r="A1015" s="51"/>
      <c r="B1015" s="32"/>
      <c r="C1015" s="32"/>
      <c r="D1015" s="48"/>
      <c r="E1015" s="48"/>
    </row>
    <row r="1016" spans="1:5" ht="15" x14ac:dyDescent="0.2">
      <c r="A1016" s="51"/>
      <c r="B1016" s="32"/>
      <c r="C1016" s="32"/>
      <c r="D1016" s="48"/>
      <c r="E1016" s="48"/>
    </row>
    <row r="1017" spans="1:5" ht="15" x14ac:dyDescent="0.2">
      <c r="A1017" s="51"/>
      <c r="B1017" s="32"/>
      <c r="C1017" s="32"/>
      <c r="D1017" s="48"/>
      <c r="E1017" s="48"/>
    </row>
    <row r="1018" spans="1:5" ht="15" x14ac:dyDescent="0.2">
      <c r="A1018" s="51"/>
      <c r="B1018" s="32"/>
      <c r="C1018" s="32"/>
      <c r="D1018" s="48"/>
      <c r="E1018" s="48"/>
    </row>
    <row r="1019" spans="1:5" ht="15" x14ac:dyDescent="0.2">
      <c r="A1019" s="51"/>
      <c r="B1019" s="32"/>
      <c r="C1019" s="32"/>
      <c r="D1019" s="48"/>
      <c r="E1019" s="48"/>
    </row>
    <row r="1020" spans="1:5" ht="15" x14ac:dyDescent="0.2">
      <c r="A1020" s="51"/>
      <c r="B1020" s="32"/>
      <c r="C1020" s="32"/>
      <c r="D1020" s="48"/>
      <c r="E1020" s="48"/>
    </row>
    <row r="1021" spans="1:5" ht="15" x14ac:dyDescent="0.2">
      <c r="A1021" s="51"/>
      <c r="B1021" s="32"/>
      <c r="C1021" s="32"/>
      <c r="D1021" s="48"/>
      <c r="E1021" s="48"/>
    </row>
    <row r="1022" spans="1:5" x14ac:dyDescent="0.2">
      <c r="B1022" s="32"/>
      <c r="C1022" s="32"/>
      <c r="D1022" s="48"/>
      <c r="E1022" s="48"/>
    </row>
    <row r="1023" spans="1:5" x14ac:dyDescent="0.2">
      <c r="B1023" s="32"/>
      <c r="C1023" s="32"/>
      <c r="D1023" s="48"/>
      <c r="E1023" s="48"/>
    </row>
    <row r="1024" spans="1:5" x14ac:dyDescent="0.2">
      <c r="B1024" s="32"/>
      <c r="C1024" s="32"/>
      <c r="D1024" s="48"/>
      <c r="E1024" s="48"/>
    </row>
    <row r="1025" spans="2:5" x14ac:dyDescent="0.2">
      <c r="B1025" s="32"/>
      <c r="C1025" s="32"/>
      <c r="D1025" s="48"/>
      <c r="E1025" s="48"/>
    </row>
    <row r="1026" spans="2:5" x14ac:dyDescent="0.2">
      <c r="B1026" s="32"/>
      <c r="C1026" s="32"/>
      <c r="D1026" s="48"/>
      <c r="E1026" s="48"/>
    </row>
    <row r="1027" spans="2:5" x14ac:dyDescent="0.2">
      <c r="B1027" s="32"/>
      <c r="C1027" s="32"/>
      <c r="D1027" s="48"/>
      <c r="E1027" s="48"/>
    </row>
    <row r="1028" spans="2:5" x14ac:dyDescent="0.2">
      <c r="B1028" s="32"/>
      <c r="C1028" s="32"/>
      <c r="D1028" s="48"/>
      <c r="E1028" s="48"/>
    </row>
    <row r="1029" spans="2:5" x14ac:dyDescent="0.2">
      <c r="B1029" s="32"/>
      <c r="C1029" s="32"/>
      <c r="D1029" s="48"/>
      <c r="E1029" s="48"/>
    </row>
    <row r="1030" spans="2:5" x14ac:dyDescent="0.2">
      <c r="B1030" s="32"/>
      <c r="C1030" s="32"/>
      <c r="D1030" s="48"/>
      <c r="E1030" s="48"/>
    </row>
    <row r="1031" spans="2:5" x14ac:dyDescent="0.2">
      <c r="B1031" s="32"/>
      <c r="C1031" s="32"/>
      <c r="D1031" s="48"/>
      <c r="E1031" s="48"/>
    </row>
    <row r="1032" spans="2:5" x14ac:dyDescent="0.2">
      <c r="B1032" s="32"/>
      <c r="C1032" s="32"/>
      <c r="D1032" s="48"/>
      <c r="E1032" s="48"/>
    </row>
    <row r="1033" spans="2:5" x14ac:dyDescent="0.2">
      <c r="B1033" s="32"/>
      <c r="C1033" s="32"/>
      <c r="D1033" s="48"/>
      <c r="E1033" s="48"/>
    </row>
    <row r="1034" spans="2:5" x14ac:dyDescent="0.2">
      <c r="B1034" s="32"/>
      <c r="C1034" s="32"/>
      <c r="D1034" s="48"/>
      <c r="E1034" s="48"/>
    </row>
    <row r="1035" spans="2:5" x14ac:dyDescent="0.2">
      <c r="B1035" s="32"/>
      <c r="C1035" s="32"/>
      <c r="D1035" s="48"/>
      <c r="E1035" s="48"/>
    </row>
    <row r="1036" spans="2:5" x14ac:dyDescent="0.2">
      <c r="B1036" s="32"/>
      <c r="C1036" s="32"/>
      <c r="D1036" s="48"/>
      <c r="E1036" s="48"/>
    </row>
    <row r="1037" spans="2:5" x14ac:dyDescent="0.2">
      <c r="B1037" s="32"/>
      <c r="C1037" s="32"/>
      <c r="D1037" s="48"/>
      <c r="E1037" s="48"/>
    </row>
    <row r="1038" spans="2:5" x14ac:dyDescent="0.2">
      <c r="B1038" s="32"/>
      <c r="C1038" s="32"/>
      <c r="D1038" s="48"/>
      <c r="E1038" s="48"/>
    </row>
    <row r="1039" spans="2:5" x14ac:dyDescent="0.2">
      <c r="B1039" s="32"/>
      <c r="C1039" s="32"/>
      <c r="D1039" s="48"/>
      <c r="E1039" s="48"/>
    </row>
    <row r="1040" spans="2:5" x14ac:dyDescent="0.2">
      <c r="B1040" s="32"/>
      <c r="C1040" s="32"/>
      <c r="D1040" s="48"/>
      <c r="E1040" s="48"/>
    </row>
    <row r="1041" spans="2:5" x14ac:dyDescent="0.2">
      <c r="B1041" s="32"/>
      <c r="C1041" s="32"/>
      <c r="D1041" s="48"/>
      <c r="E1041" s="48"/>
    </row>
    <row r="1042" spans="2:5" x14ac:dyDescent="0.2">
      <c r="B1042" s="32"/>
      <c r="C1042" s="32"/>
      <c r="D1042" s="48"/>
      <c r="E1042" s="48"/>
    </row>
    <row r="1043" spans="2:5" x14ac:dyDescent="0.2">
      <c r="B1043" s="32"/>
      <c r="C1043" s="32"/>
      <c r="D1043" s="48"/>
      <c r="E1043" s="48"/>
    </row>
    <row r="1044" spans="2:5" x14ac:dyDescent="0.2">
      <c r="B1044" s="32"/>
      <c r="C1044" s="32"/>
      <c r="D1044" s="48"/>
      <c r="E1044" s="48"/>
    </row>
    <row r="1045" spans="2:5" x14ac:dyDescent="0.2">
      <c r="B1045" s="32"/>
      <c r="C1045" s="32"/>
      <c r="D1045" s="48"/>
      <c r="E1045" s="48"/>
    </row>
    <row r="1046" spans="2:5" x14ac:dyDescent="0.2">
      <c r="B1046" s="32"/>
      <c r="C1046" s="32"/>
      <c r="D1046" s="48"/>
      <c r="E1046" s="48"/>
    </row>
    <row r="1047" spans="2:5" x14ac:dyDescent="0.2">
      <c r="B1047" s="32"/>
      <c r="C1047" s="32"/>
      <c r="D1047" s="48"/>
      <c r="E1047" s="48"/>
    </row>
    <row r="1048" spans="2:5" x14ac:dyDescent="0.2">
      <c r="B1048" s="32"/>
      <c r="C1048" s="32"/>
      <c r="D1048" s="48"/>
      <c r="E1048" s="48"/>
    </row>
    <row r="1049" spans="2:5" x14ac:dyDescent="0.2">
      <c r="B1049" s="32"/>
      <c r="C1049" s="32"/>
      <c r="D1049" s="48"/>
      <c r="E1049" s="48"/>
    </row>
    <row r="1050" spans="2:5" x14ac:dyDescent="0.2">
      <c r="B1050" s="32"/>
      <c r="C1050" s="32"/>
      <c r="D1050" s="48"/>
      <c r="E1050" s="48"/>
    </row>
    <row r="1051" spans="2:5" x14ac:dyDescent="0.2">
      <c r="B1051" s="32"/>
      <c r="C1051" s="32"/>
      <c r="D1051" s="48"/>
      <c r="E1051" s="48"/>
    </row>
    <row r="1052" spans="2:5" x14ac:dyDescent="0.2">
      <c r="B1052" s="32"/>
      <c r="C1052" s="32"/>
      <c r="D1052" s="48"/>
      <c r="E1052" s="48"/>
    </row>
    <row r="1053" spans="2:5" x14ac:dyDescent="0.2">
      <c r="B1053" s="32"/>
      <c r="C1053" s="32"/>
      <c r="D1053" s="48"/>
      <c r="E1053" s="48"/>
    </row>
    <row r="1054" spans="2:5" x14ac:dyDescent="0.2">
      <c r="B1054" s="32"/>
      <c r="C1054" s="32"/>
      <c r="D1054" s="48"/>
      <c r="E1054" s="48"/>
    </row>
    <row r="1055" spans="2:5" x14ac:dyDescent="0.2">
      <c r="B1055" s="32"/>
      <c r="C1055" s="32"/>
      <c r="D1055" s="48"/>
      <c r="E1055" s="48"/>
    </row>
    <row r="1056" spans="2:5" x14ac:dyDescent="0.2">
      <c r="B1056" s="32"/>
      <c r="C1056" s="32"/>
      <c r="D1056" s="48"/>
      <c r="E1056" s="48"/>
    </row>
    <row r="1057" spans="2:5" x14ac:dyDescent="0.2">
      <c r="B1057" s="32"/>
      <c r="C1057" s="32"/>
      <c r="D1057" s="48"/>
      <c r="E1057" s="48"/>
    </row>
    <row r="1058" spans="2:5" x14ac:dyDescent="0.2">
      <c r="B1058" s="32"/>
      <c r="C1058" s="32"/>
      <c r="D1058" s="48"/>
      <c r="E1058" s="48"/>
    </row>
    <row r="1059" spans="2:5" x14ac:dyDescent="0.2">
      <c r="B1059" s="32"/>
      <c r="C1059" s="32"/>
      <c r="D1059" s="48"/>
      <c r="E1059" s="48"/>
    </row>
    <row r="1060" spans="2:5" x14ac:dyDescent="0.2">
      <c r="B1060" s="32"/>
      <c r="C1060" s="32"/>
      <c r="D1060" s="48"/>
      <c r="E1060" s="48"/>
    </row>
    <row r="1061" spans="2:5" x14ac:dyDescent="0.2">
      <c r="B1061" s="32"/>
      <c r="C1061" s="32"/>
      <c r="D1061" s="48"/>
      <c r="E1061" s="48"/>
    </row>
    <row r="1062" spans="2:5" x14ac:dyDescent="0.2">
      <c r="B1062" s="32"/>
      <c r="C1062" s="32"/>
      <c r="D1062" s="48"/>
      <c r="E1062" s="48"/>
    </row>
    <row r="1063" spans="2:5" x14ac:dyDescent="0.2">
      <c r="B1063" s="32"/>
      <c r="C1063" s="32"/>
      <c r="D1063" s="48"/>
      <c r="E1063" s="48"/>
    </row>
    <row r="1064" spans="2:5" x14ac:dyDescent="0.2">
      <c r="B1064" s="32"/>
      <c r="C1064" s="32"/>
      <c r="D1064" s="48"/>
      <c r="E1064" s="48"/>
    </row>
    <row r="1065" spans="2:5" x14ac:dyDescent="0.2">
      <c r="B1065" s="32"/>
      <c r="C1065" s="32"/>
      <c r="D1065" s="48"/>
      <c r="E1065" s="48"/>
    </row>
    <row r="1066" spans="2:5" x14ac:dyDescent="0.2">
      <c r="B1066" s="32"/>
      <c r="C1066" s="32"/>
      <c r="D1066" s="48"/>
      <c r="E1066" s="48"/>
    </row>
    <row r="1067" spans="2:5" x14ac:dyDescent="0.2">
      <c r="B1067" s="32"/>
      <c r="C1067" s="32"/>
      <c r="D1067" s="48"/>
      <c r="E1067" s="48"/>
    </row>
    <row r="1068" spans="2:5" x14ac:dyDescent="0.2">
      <c r="B1068" s="32"/>
      <c r="C1068" s="32"/>
      <c r="D1068" s="48"/>
      <c r="E1068" s="48"/>
    </row>
    <row r="1069" spans="2:5" x14ac:dyDescent="0.2">
      <c r="B1069" s="32"/>
      <c r="C1069" s="32"/>
      <c r="D1069" s="48"/>
      <c r="E1069" s="48"/>
    </row>
    <row r="1070" spans="2:5" x14ac:dyDescent="0.2">
      <c r="B1070" s="32"/>
      <c r="C1070" s="32"/>
      <c r="D1070" s="48"/>
      <c r="E1070" s="48"/>
    </row>
    <row r="1071" spans="2:5" x14ac:dyDescent="0.2">
      <c r="B1071" s="32"/>
      <c r="C1071" s="32"/>
      <c r="D1071" s="48"/>
      <c r="E1071" s="48"/>
    </row>
    <row r="1072" spans="2:5" x14ac:dyDescent="0.2">
      <c r="B1072" s="32"/>
      <c r="C1072" s="32"/>
      <c r="D1072" s="48"/>
      <c r="E1072" s="48"/>
    </row>
    <row r="1073" spans="2:5" x14ac:dyDescent="0.2">
      <c r="B1073" s="32"/>
      <c r="C1073" s="32"/>
      <c r="D1073" s="48"/>
      <c r="E1073" s="48"/>
    </row>
    <row r="1074" spans="2:5" x14ac:dyDescent="0.2">
      <c r="B1074" s="32"/>
      <c r="C1074" s="32"/>
      <c r="D1074" s="48"/>
      <c r="E1074" s="48"/>
    </row>
    <row r="1075" spans="2:5" x14ac:dyDescent="0.2">
      <c r="B1075" s="32"/>
      <c r="C1075" s="32"/>
      <c r="D1075" s="48"/>
      <c r="E1075" s="48"/>
    </row>
    <row r="1076" spans="2:5" x14ac:dyDescent="0.2">
      <c r="B1076" s="32"/>
      <c r="C1076" s="32"/>
      <c r="D1076" s="48"/>
      <c r="E1076" s="48"/>
    </row>
    <row r="1077" spans="2:5" x14ac:dyDescent="0.2">
      <c r="B1077" s="32"/>
      <c r="C1077" s="32"/>
      <c r="D1077" s="48"/>
      <c r="E1077" s="48"/>
    </row>
    <row r="1078" spans="2:5" x14ac:dyDescent="0.2">
      <c r="B1078" s="32"/>
      <c r="C1078" s="32"/>
      <c r="D1078" s="48"/>
      <c r="E1078" s="48"/>
    </row>
    <row r="1079" spans="2:5" x14ac:dyDescent="0.2">
      <c r="B1079" s="32"/>
      <c r="C1079" s="32"/>
      <c r="D1079" s="48"/>
      <c r="E1079" s="48"/>
    </row>
    <row r="1080" spans="2:5" x14ac:dyDescent="0.2">
      <c r="B1080" s="32"/>
      <c r="C1080" s="32"/>
      <c r="D1080" s="48"/>
      <c r="E1080" s="48"/>
    </row>
    <row r="1081" spans="2:5" x14ac:dyDescent="0.2">
      <c r="B1081" s="32"/>
      <c r="C1081" s="32"/>
      <c r="D1081" s="48"/>
      <c r="E1081" s="48"/>
    </row>
    <row r="1082" spans="2:5" x14ac:dyDescent="0.2">
      <c r="B1082" s="32"/>
      <c r="C1082" s="32"/>
      <c r="D1082" s="48"/>
      <c r="E1082" s="48"/>
    </row>
    <row r="1083" spans="2:5" x14ac:dyDescent="0.2">
      <c r="B1083" s="32"/>
      <c r="C1083" s="32"/>
      <c r="D1083" s="48"/>
      <c r="E1083" s="48"/>
    </row>
    <row r="1084" spans="2:5" x14ac:dyDescent="0.2">
      <c r="B1084" s="32"/>
      <c r="C1084" s="32"/>
      <c r="D1084" s="48"/>
      <c r="E1084" s="48"/>
    </row>
    <row r="1085" spans="2:5" x14ac:dyDescent="0.2">
      <c r="B1085" s="32"/>
      <c r="C1085" s="32"/>
      <c r="D1085" s="48"/>
      <c r="E1085" s="48"/>
    </row>
    <row r="1086" spans="2:5" x14ac:dyDescent="0.2">
      <c r="B1086" s="32"/>
      <c r="C1086" s="32"/>
      <c r="D1086" s="48"/>
      <c r="E1086" s="48"/>
    </row>
    <row r="1087" spans="2:5" x14ac:dyDescent="0.2">
      <c r="B1087" s="32"/>
      <c r="C1087" s="32"/>
      <c r="D1087" s="48"/>
      <c r="E1087" s="48"/>
    </row>
    <row r="1088" spans="2:5" x14ac:dyDescent="0.2">
      <c r="B1088" s="32"/>
      <c r="C1088" s="32"/>
      <c r="D1088" s="48"/>
      <c r="E1088" s="48"/>
    </row>
    <row r="1089" spans="2:5" x14ac:dyDescent="0.2">
      <c r="B1089" s="32"/>
      <c r="C1089" s="32"/>
      <c r="D1089" s="48"/>
      <c r="E1089" s="48"/>
    </row>
    <row r="1090" spans="2:5" x14ac:dyDescent="0.2">
      <c r="B1090" s="32"/>
      <c r="C1090" s="32"/>
      <c r="D1090" s="48"/>
      <c r="E1090" s="48"/>
    </row>
    <row r="1091" spans="2:5" x14ac:dyDescent="0.2">
      <c r="B1091" s="32"/>
      <c r="C1091" s="32"/>
      <c r="D1091" s="48"/>
      <c r="E1091" s="48"/>
    </row>
    <row r="1092" spans="2:5" x14ac:dyDescent="0.2">
      <c r="B1092" s="32"/>
      <c r="C1092" s="32"/>
      <c r="D1092" s="48"/>
      <c r="E1092" s="48"/>
    </row>
    <row r="1093" spans="2:5" x14ac:dyDescent="0.2">
      <c r="B1093" s="32"/>
      <c r="C1093" s="32"/>
      <c r="D1093" s="48"/>
      <c r="E1093" s="48"/>
    </row>
    <row r="1094" spans="2:5" x14ac:dyDescent="0.2">
      <c r="B1094" s="32"/>
      <c r="C1094" s="32"/>
      <c r="D1094" s="48"/>
      <c r="E1094" s="48"/>
    </row>
    <row r="1095" spans="2:5" x14ac:dyDescent="0.2">
      <c r="B1095" s="32"/>
      <c r="C1095" s="32"/>
      <c r="D1095" s="48"/>
      <c r="E1095" s="48"/>
    </row>
    <row r="1096" spans="2:5" x14ac:dyDescent="0.2">
      <c r="B1096" s="32"/>
      <c r="C1096" s="32"/>
      <c r="D1096" s="48"/>
      <c r="E1096" s="48"/>
    </row>
    <row r="1097" spans="2:5" x14ac:dyDescent="0.2">
      <c r="B1097" s="32"/>
      <c r="C1097" s="32"/>
      <c r="D1097" s="48"/>
      <c r="E1097" s="48"/>
    </row>
    <row r="1098" spans="2:5" x14ac:dyDescent="0.2">
      <c r="B1098" s="32"/>
      <c r="C1098" s="32"/>
      <c r="D1098" s="48"/>
      <c r="E1098" s="48"/>
    </row>
    <row r="1099" spans="2:5" x14ac:dyDescent="0.2">
      <c r="B1099" s="32"/>
      <c r="C1099" s="32"/>
      <c r="D1099" s="48"/>
      <c r="E1099" s="48"/>
    </row>
    <row r="1100" spans="2:5" x14ac:dyDescent="0.2">
      <c r="B1100" s="32"/>
      <c r="C1100" s="32"/>
      <c r="D1100" s="48"/>
      <c r="E1100" s="48"/>
    </row>
    <row r="1101" spans="2:5" x14ac:dyDescent="0.2">
      <c r="B1101" s="32"/>
      <c r="C1101" s="32"/>
      <c r="D1101" s="48"/>
      <c r="E1101" s="48"/>
    </row>
    <row r="1102" spans="2:5" x14ac:dyDescent="0.2">
      <c r="B1102" s="32"/>
      <c r="C1102" s="32"/>
      <c r="D1102" s="48"/>
      <c r="E1102" s="48"/>
    </row>
    <row r="1103" spans="2:5" x14ac:dyDescent="0.2">
      <c r="B1103" s="32"/>
      <c r="C1103" s="32"/>
      <c r="D1103" s="48"/>
      <c r="E1103" s="48"/>
    </row>
    <row r="1104" spans="2:5" x14ac:dyDescent="0.2">
      <c r="B1104" s="32"/>
      <c r="C1104" s="32"/>
      <c r="D1104" s="48"/>
      <c r="E1104" s="48"/>
    </row>
    <row r="1105" spans="2:5" x14ac:dyDescent="0.2">
      <c r="B1105" s="32"/>
      <c r="C1105" s="32"/>
      <c r="D1105" s="48"/>
      <c r="E1105" s="48"/>
    </row>
    <row r="1106" spans="2:5" x14ac:dyDescent="0.2">
      <c r="B1106" s="32"/>
      <c r="C1106" s="32"/>
      <c r="D1106" s="48"/>
      <c r="E1106" s="48"/>
    </row>
    <row r="1107" spans="2:5" x14ac:dyDescent="0.2">
      <c r="B1107" s="32"/>
      <c r="C1107" s="32"/>
      <c r="D1107" s="48"/>
      <c r="E1107" s="48"/>
    </row>
    <row r="1108" spans="2:5" x14ac:dyDescent="0.2">
      <c r="B1108" s="32"/>
      <c r="C1108" s="32"/>
      <c r="D1108" s="48"/>
      <c r="E1108" s="48"/>
    </row>
    <row r="1109" spans="2:5" x14ac:dyDescent="0.2">
      <c r="B1109" s="32"/>
      <c r="C1109" s="32"/>
      <c r="D1109" s="48"/>
      <c r="E1109" s="48"/>
    </row>
    <row r="1110" spans="2:5" x14ac:dyDescent="0.2">
      <c r="B1110" s="32"/>
      <c r="C1110" s="32"/>
      <c r="D1110" s="48"/>
      <c r="E1110" s="48"/>
    </row>
    <row r="1111" spans="2:5" x14ac:dyDescent="0.2">
      <c r="B1111" s="32"/>
      <c r="C1111" s="32"/>
      <c r="D1111" s="48"/>
      <c r="E1111" s="48"/>
    </row>
    <row r="1112" spans="2:5" x14ac:dyDescent="0.2">
      <c r="B1112" s="32"/>
      <c r="C1112" s="32"/>
      <c r="D1112" s="48"/>
      <c r="E1112" s="48"/>
    </row>
    <row r="1113" spans="2:5" x14ac:dyDescent="0.2">
      <c r="B1113" s="32"/>
      <c r="C1113" s="32"/>
      <c r="D1113" s="48"/>
      <c r="E1113" s="48"/>
    </row>
    <row r="1114" spans="2:5" x14ac:dyDescent="0.2">
      <c r="B1114" s="32"/>
      <c r="C1114" s="32"/>
      <c r="D1114" s="48"/>
      <c r="E1114" s="48"/>
    </row>
    <row r="1115" spans="2:5" x14ac:dyDescent="0.2">
      <c r="B1115" s="32"/>
      <c r="C1115" s="32"/>
      <c r="D1115" s="48"/>
      <c r="E1115" s="48"/>
    </row>
    <row r="1116" spans="2:5" x14ac:dyDescent="0.2">
      <c r="B1116" s="32"/>
      <c r="C1116" s="32"/>
      <c r="D1116" s="48"/>
      <c r="E1116" s="48"/>
    </row>
    <row r="1117" spans="2:5" x14ac:dyDescent="0.2">
      <c r="B1117" s="32"/>
      <c r="C1117" s="32"/>
      <c r="D1117" s="48"/>
      <c r="E1117" s="48"/>
    </row>
    <row r="1118" spans="2:5" x14ac:dyDescent="0.2">
      <c r="B1118" s="32"/>
      <c r="C1118" s="32"/>
      <c r="D1118" s="48"/>
      <c r="E1118" s="48"/>
    </row>
    <row r="1119" spans="2:5" x14ac:dyDescent="0.2">
      <c r="B1119" s="32"/>
      <c r="C1119" s="32"/>
      <c r="D1119" s="48"/>
      <c r="E1119" s="48"/>
    </row>
    <row r="1120" spans="2:5" x14ac:dyDescent="0.2">
      <c r="B1120" s="32"/>
      <c r="C1120" s="32"/>
      <c r="D1120" s="48"/>
      <c r="E1120" s="48"/>
    </row>
    <row r="1121" spans="2:5" x14ac:dyDescent="0.2">
      <c r="B1121" s="32"/>
      <c r="C1121" s="32"/>
      <c r="D1121" s="48"/>
      <c r="E1121" s="48"/>
    </row>
    <row r="1122" spans="2:5" x14ac:dyDescent="0.2">
      <c r="B1122" s="32"/>
      <c r="C1122" s="32"/>
      <c r="D1122" s="48"/>
      <c r="E1122" s="48"/>
    </row>
    <row r="1123" spans="2:5" x14ac:dyDescent="0.2">
      <c r="B1123" s="32"/>
      <c r="C1123" s="32"/>
      <c r="D1123" s="48"/>
      <c r="E1123" s="48"/>
    </row>
    <row r="1124" spans="2:5" x14ac:dyDescent="0.2">
      <c r="B1124" s="32"/>
      <c r="C1124" s="32"/>
      <c r="D1124" s="48"/>
      <c r="E1124" s="48"/>
    </row>
    <row r="1125" spans="2:5" x14ac:dyDescent="0.2">
      <c r="B1125" s="32"/>
      <c r="C1125" s="32"/>
      <c r="D1125" s="48"/>
      <c r="E1125" s="48"/>
    </row>
    <row r="1126" spans="2:5" x14ac:dyDescent="0.2">
      <c r="B1126" s="32"/>
      <c r="C1126" s="32"/>
      <c r="D1126" s="48"/>
      <c r="E1126" s="48"/>
    </row>
    <row r="1127" spans="2:5" x14ac:dyDescent="0.2">
      <c r="B1127" s="32"/>
      <c r="C1127" s="32"/>
      <c r="D1127" s="48"/>
      <c r="E1127" s="48"/>
    </row>
    <row r="1128" spans="2:5" x14ac:dyDescent="0.2">
      <c r="B1128" s="32"/>
      <c r="C1128" s="32"/>
      <c r="D1128" s="48"/>
      <c r="E1128" s="48"/>
    </row>
    <row r="1129" spans="2:5" x14ac:dyDescent="0.2">
      <c r="B1129" s="32"/>
      <c r="C1129" s="32"/>
      <c r="D1129" s="48"/>
      <c r="E1129" s="48"/>
    </row>
    <row r="1130" spans="2:5" x14ac:dyDescent="0.2">
      <c r="B1130" s="32"/>
      <c r="C1130" s="32"/>
      <c r="D1130" s="48"/>
      <c r="E1130" s="48"/>
    </row>
    <row r="1131" spans="2:5" x14ac:dyDescent="0.2">
      <c r="B1131" s="32"/>
      <c r="C1131" s="32"/>
      <c r="D1131" s="48"/>
      <c r="E1131" s="48"/>
    </row>
    <row r="1132" spans="2:5" x14ac:dyDescent="0.2">
      <c r="B1132" s="32"/>
      <c r="C1132" s="32"/>
      <c r="D1132" s="48"/>
      <c r="E1132" s="48"/>
    </row>
    <row r="1133" spans="2:5" x14ac:dyDescent="0.2">
      <c r="B1133" s="32"/>
      <c r="C1133" s="32"/>
      <c r="D1133" s="48"/>
      <c r="E1133" s="48"/>
    </row>
    <row r="1134" spans="2:5" x14ac:dyDescent="0.2">
      <c r="B1134" s="32"/>
      <c r="C1134" s="32"/>
      <c r="D1134" s="48"/>
      <c r="E1134" s="48"/>
    </row>
    <row r="1135" spans="2:5" x14ac:dyDescent="0.2">
      <c r="B1135" s="32"/>
      <c r="C1135" s="32"/>
      <c r="D1135" s="48"/>
      <c r="E1135" s="48"/>
    </row>
    <row r="1136" spans="2:5" x14ac:dyDescent="0.2">
      <c r="B1136" s="32"/>
      <c r="C1136" s="32"/>
      <c r="D1136" s="48"/>
      <c r="E1136" s="48"/>
    </row>
    <row r="1137" spans="2:5" x14ac:dyDescent="0.2">
      <c r="B1137" s="32"/>
      <c r="C1137" s="32"/>
      <c r="D1137" s="48"/>
      <c r="E1137" s="48"/>
    </row>
    <row r="1138" spans="2:5" x14ac:dyDescent="0.2">
      <c r="B1138" s="32"/>
      <c r="C1138" s="32"/>
      <c r="D1138" s="48"/>
      <c r="E1138" s="48"/>
    </row>
    <row r="1139" spans="2:5" x14ac:dyDescent="0.2">
      <c r="B1139" s="32"/>
      <c r="C1139" s="32"/>
      <c r="D1139" s="48"/>
      <c r="E1139" s="48"/>
    </row>
    <row r="1140" spans="2:5" x14ac:dyDescent="0.2">
      <c r="B1140" s="32"/>
      <c r="C1140" s="32"/>
      <c r="D1140" s="48"/>
      <c r="E1140" s="48"/>
    </row>
    <row r="1141" spans="2:5" x14ac:dyDescent="0.2">
      <c r="B1141" s="32"/>
      <c r="C1141" s="32"/>
      <c r="D1141" s="48"/>
      <c r="E1141" s="48"/>
    </row>
    <row r="1142" spans="2:5" x14ac:dyDescent="0.2">
      <c r="B1142" s="32"/>
      <c r="C1142" s="32"/>
      <c r="D1142" s="48"/>
      <c r="E1142" s="48"/>
    </row>
    <row r="1143" spans="2:5" x14ac:dyDescent="0.2">
      <c r="B1143" s="32"/>
      <c r="C1143" s="32"/>
      <c r="D1143" s="48"/>
      <c r="E1143" s="48"/>
    </row>
    <row r="1144" spans="2:5" x14ac:dyDescent="0.2">
      <c r="B1144" s="32"/>
      <c r="C1144" s="32"/>
      <c r="D1144" s="48"/>
      <c r="E1144" s="48"/>
    </row>
    <row r="1145" spans="2:5" x14ac:dyDescent="0.2">
      <c r="B1145" s="32"/>
      <c r="C1145" s="32"/>
      <c r="D1145" s="48"/>
      <c r="E1145" s="48"/>
    </row>
    <row r="1146" spans="2:5" x14ac:dyDescent="0.2">
      <c r="B1146" s="32"/>
      <c r="C1146" s="32"/>
      <c r="D1146" s="48"/>
      <c r="E1146" s="48"/>
    </row>
    <row r="1147" spans="2:5" x14ac:dyDescent="0.2">
      <c r="B1147" s="32"/>
      <c r="C1147" s="32"/>
      <c r="D1147" s="48"/>
      <c r="E1147" s="48"/>
    </row>
    <row r="1148" spans="2:5" x14ac:dyDescent="0.2">
      <c r="B1148" s="32"/>
      <c r="C1148" s="32"/>
      <c r="D1148" s="48"/>
      <c r="E1148" s="48"/>
    </row>
    <row r="1149" spans="2:5" x14ac:dyDescent="0.2">
      <c r="B1149" s="32"/>
      <c r="C1149" s="32"/>
      <c r="D1149" s="48"/>
      <c r="E1149" s="48"/>
    </row>
    <row r="1150" spans="2:5" x14ac:dyDescent="0.2">
      <c r="B1150" s="32"/>
      <c r="C1150" s="32"/>
      <c r="D1150" s="48"/>
      <c r="E1150" s="48"/>
    </row>
    <row r="1151" spans="2:5" x14ac:dyDescent="0.2">
      <c r="B1151" s="32"/>
      <c r="C1151" s="32"/>
      <c r="D1151" s="48"/>
      <c r="E1151" s="48"/>
    </row>
    <row r="1152" spans="2:5" x14ac:dyDescent="0.2">
      <c r="B1152" s="32"/>
      <c r="C1152" s="32"/>
      <c r="D1152" s="48"/>
      <c r="E1152" s="48"/>
    </row>
    <row r="1153" spans="2:5" x14ac:dyDescent="0.2">
      <c r="B1153" s="32"/>
      <c r="C1153" s="32"/>
      <c r="D1153" s="48"/>
      <c r="E1153" s="48"/>
    </row>
    <row r="1154" spans="2:5" x14ac:dyDescent="0.2">
      <c r="B1154" s="32"/>
      <c r="C1154" s="32"/>
      <c r="D1154" s="48"/>
      <c r="E1154" s="48"/>
    </row>
    <row r="1155" spans="2:5" x14ac:dyDescent="0.2">
      <c r="B1155" s="32"/>
      <c r="C1155" s="32"/>
      <c r="D1155" s="48"/>
      <c r="E1155" s="48"/>
    </row>
    <row r="1156" spans="2:5" x14ac:dyDescent="0.2">
      <c r="B1156" s="32"/>
      <c r="C1156" s="32"/>
      <c r="D1156" s="48"/>
      <c r="E1156" s="48"/>
    </row>
    <row r="1157" spans="2:5" x14ac:dyDescent="0.2">
      <c r="B1157" s="32"/>
      <c r="C1157" s="32"/>
      <c r="D1157" s="48"/>
      <c r="E1157" s="48"/>
    </row>
    <row r="1158" spans="2:5" x14ac:dyDescent="0.2">
      <c r="B1158" s="32"/>
      <c r="C1158" s="32"/>
      <c r="D1158" s="48"/>
      <c r="E1158" s="48"/>
    </row>
    <row r="1159" spans="2:5" x14ac:dyDescent="0.2">
      <c r="B1159" s="32"/>
      <c r="C1159" s="32"/>
      <c r="D1159" s="48"/>
      <c r="E1159" s="48"/>
    </row>
    <row r="1160" spans="2:5" x14ac:dyDescent="0.2">
      <c r="B1160" s="32"/>
      <c r="C1160" s="32"/>
      <c r="D1160" s="48"/>
      <c r="E1160" s="48"/>
    </row>
    <row r="1161" spans="2:5" x14ac:dyDescent="0.2">
      <c r="B1161" s="32"/>
      <c r="C1161" s="32"/>
      <c r="D1161" s="48"/>
      <c r="E1161" s="48"/>
    </row>
    <row r="1162" spans="2:5" x14ac:dyDescent="0.2">
      <c r="B1162" s="32"/>
      <c r="C1162" s="32"/>
      <c r="D1162" s="48"/>
      <c r="E1162" s="48"/>
    </row>
    <row r="1163" spans="2:5" x14ac:dyDescent="0.2">
      <c r="B1163" s="32"/>
      <c r="C1163" s="32"/>
      <c r="D1163" s="48"/>
      <c r="E1163" s="48"/>
    </row>
    <row r="1164" spans="2:5" x14ac:dyDescent="0.2">
      <c r="B1164" s="32"/>
      <c r="C1164" s="32"/>
      <c r="D1164" s="48"/>
      <c r="E1164" s="48"/>
    </row>
    <row r="1165" spans="2:5" x14ac:dyDescent="0.2">
      <c r="B1165" s="32"/>
      <c r="C1165" s="32"/>
      <c r="D1165" s="48"/>
      <c r="E1165" s="48"/>
    </row>
    <row r="1166" spans="2:5" x14ac:dyDescent="0.2">
      <c r="B1166" s="32"/>
      <c r="C1166" s="32"/>
      <c r="D1166" s="48"/>
      <c r="E1166" s="48"/>
    </row>
    <row r="1167" spans="2:5" x14ac:dyDescent="0.2">
      <c r="B1167" s="32"/>
      <c r="C1167" s="32"/>
      <c r="D1167" s="48"/>
      <c r="E1167" s="48"/>
    </row>
    <row r="1168" spans="2:5" x14ac:dyDescent="0.2">
      <c r="B1168" s="32"/>
      <c r="C1168" s="32"/>
      <c r="D1168" s="48"/>
      <c r="E1168" s="48"/>
    </row>
    <row r="1169" spans="2:5" x14ac:dyDescent="0.2">
      <c r="B1169" s="32"/>
      <c r="C1169" s="32"/>
      <c r="D1169" s="48"/>
      <c r="E1169" s="48"/>
    </row>
    <row r="1170" spans="2:5" x14ac:dyDescent="0.2">
      <c r="B1170" s="32"/>
      <c r="C1170" s="32"/>
      <c r="D1170" s="48"/>
      <c r="E1170" s="48"/>
    </row>
    <row r="1171" spans="2:5" x14ac:dyDescent="0.2">
      <c r="B1171" s="32"/>
      <c r="C1171" s="32"/>
      <c r="D1171" s="48"/>
      <c r="E1171" s="48"/>
    </row>
    <row r="1172" spans="2:5" x14ac:dyDescent="0.2">
      <c r="B1172" s="32"/>
      <c r="C1172" s="32"/>
      <c r="D1172" s="48"/>
      <c r="E1172" s="48"/>
    </row>
    <row r="1173" spans="2:5" x14ac:dyDescent="0.2">
      <c r="B1173" s="32"/>
      <c r="C1173" s="32"/>
      <c r="D1173" s="48"/>
      <c r="E1173" s="48"/>
    </row>
    <row r="1174" spans="2:5" x14ac:dyDescent="0.2">
      <c r="B1174" s="32"/>
      <c r="C1174" s="32"/>
      <c r="D1174" s="48"/>
      <c r="E1174" s="48"/>
    </row>
    <row r="1175" spans="2:5" x14ac:dyDescent="0.2">
      <c r="B1175" s="32"/>
      <c r="C1175" s="32"/>
      <c r="D1175" s="48"/>
      <c r="E1175" s="48"/>
    </row>
    <row r="1176" spans="2:5" x14ac:dyDescent="0.2">
      <c r="B1176" s="32"/>
      <c r="C1176" s="32"/>
      <c r="D1176" s="48"/>
      <c r="E1176" s="48"/>
    </row>
    <row r="1177" spans="2:5" x14ac:dyDescent="0.2">
      <c r="B1177" s="32"/>
      <c r="C1177" s="32"/>
      <c r="D1177" s="48"/>
      <c r="E1177" s="48"/>
    </row>
    <row r="1178" spans="2:5" x14ac:dyDescent="0.2">
      <c r="B1178" s="32"/>
      <c r="C1178" s="32"/>
      <c r="D1178" s="48"/>
      <c r="E1178" s="48"/>
    </row>
    <row r="1179" spans="2:5" x14ac:dyDescent="0.2">
      <c r="B1179" s="32"/>
      <c r="C1179" s="32"/>
      <c r="D1179" s="48"/>
      <c r="E1179" s="48"/>
    </row>
    <row r="1180" spans="2:5" x14ac:dyDescent="0.2">
      <c r="B1180" s="32"/>
      <c r="C1180" s="32"/>
      <c r="D1180" s="48"/>
      <c r="E1180" s="48"/>
    </row>
    <row r="1181" spans="2:5" x14ac:dyDescent="0.2">
      <c r="B1181" s="32"/>
      <c r="C1181" s="32"/>
      <c r="D1181" s="48"/>
      <c r="E1181" s="48"/>
    </row>
    <row r="1182" spans="2:5" x14ac:dyDescent="0.2">
      <c r="B1182" s="32"/>
      <c r="C1182" s="32"/>
      <c r="D1182" s="48"/>
      <c r="E1182" s="48"/>
    </row>
    <row r="1183" spans="2:5" x14ac:dyDescent="0.2">
      <c r="B1183" s="32"/>
      <c r="C1183" s="32"/>
      <c r="D1183" s="48"/>
      <c r="E1183" s="48"/>
    </row>
    <row r="1184" spans="2:5" x14ac:dyDescent="0.2">
      <c r="B1184" s="32"/>
      <c r="C1184" s="32"/>
      <c r="D1184" s="48"/>
      <c r="E1184" s="48"/>
    </row>
    <row r="1185" spans="2:5" x14ac:dyDescent="0.2">
      <c r="B1185" s="32"/>
      <c r="C1185" s="32"/>
      <c r="D1185" s="48"/>
      <c r="E1185" s="48"/>
    </row>
    <row r="1186" spans="2:5" x14ac:dyDescent="0.2">
      <c r="B1186" s="32"/>
      <c r="C1186" s="32"/>
      <c r="D1186" s="48"/>
      <c r="E1186" s="48"/>
    </row>
    <row r="1187" spans="2:5" x14ac:dyDescent="0.2">
      <c r="B1187" s="32"/>
      <c r="C1187" s="32"/>
      <c r="D1187" s="48"/>
      <c r="E1187" s="48"/>
    </row>
    <row r="1188" spans="2:5" x14ac:dyDescent="0.2">
      <c r="B1188" s="32"/>
      <c r="C1188" s="32"/>
      <c r="D1188" s="48"/>
      <c r="E1188" s="48"/>
    </row>
    <row r="1189" spans="2:5" x14ac:dyDescent="0.2">
      <c r="B1189" s="32"/>
      <c r="C1189" s="32"/>
      <c r="D1189" s="48"/>
      <c r="E1189" s="48"/>
    </row>
    <row r="1190" spans="2:5" x14ac:dyDescent="0.2">
      <c r="B1190" s="32"/>
      <c r="C1190" s="32"/>
      <c r="D1190" s="48"/>
      <c r="E1190" s="48"/>
    </row>
    <row r="1191" spans="2:5" x14ac:dyDescent="0.2">
      <c r="B1191" s="32"/>
      <c r="C1191" s="32"/>
      <c r="D1191" s="48"/>
      <c r="E1191" s="48"/>
    </row>
    <row r="1192" spans="2:5" x14ac:dyDescent="0.2">
      <c r="B1192" s="32"/>
      <c r="C1192" s="32"/>
      <c r="D1192" s="48"/>
      <c r="E1192" s="48"/>
    </row>
    <row r="1193" spans="2:5" x14ac:dyDescent="0.2">
      <c r="B1193" s="32"/>
      <c r="C1193" s="32"/>
      <c r="D1193" s="48"/>
      <c r="E1193" s="48"/>
    </row>
    <row r="1194" spans="2:5" x14ac:dyDescent="0.2">
      <c r="B1194" s="32"/>
      <c r="C1194" s="32"/>
      <c r="D1194" s="48"/>
      <c r="E1194" s="48"/>
    </row>
    <row r="1195" spans="2:5" x14ac:dyDescent="0.2">
      <c r="B1195" s="32"/>
      <c r="C1195" s="32"/>
      <c r="D1195" s="48"/>
      <c r="E1195" s="48"/>
    </row>
    <row r="1196" spans="2:5" x14ac:dyDescent="0.2">
      <c r="B1196" s="32"/>
      <c r="C1196" s="32"/>
      <c r="D1196" s="48"/>
      <c r="E1196" s="48"/>
    </row>
    <row r="1197" spans="2:5" x14ac:dyDescent="0.2">
      <c r="B1197" s="32"/>
      <c r="C1197" s="32"/>
      <c r="D1197" s="48"/>
      <c r="E1197" s="48"/>
    </row>
    <row r="1198" spans="2:5" x14ac:dyDescent="0.2">
      <c r="B1198" s="32"/>
      <c r="C1198" s="32"/>
      <c r="D1198" s="48"/>
      <c r="E1198" s="48"/>
    </row>
    <row r="1199" spans="2:5" x14ac:dyDescent="0.2">
      <c r="B1199" s="32"/>
      <c r="C1199" s="32"/>
      <c r="D1199" s="48"/>
      <c r="E1199" s="48"/>
    </row>
    <row r="1200" spans="2:5" x14ac:dyDescent="0.2">
      <c r="B1200" s="32"/>
      <c r="C1200" s="32"/>
      <c r="D1200" s="48"/>
      <c r="E1200" s="48"/>
    </row>
    <row r="1201" spans="2:5" x14ac:dyDescent="0.2">
      <c r="B1201" s="32"/>
      <c r="C1201" s="32"/>
      <c r="D1201" s="48"/>
      <c r="E1201" s="48"/>
    </row>
    <row r="1202" spans="2:5" x14ac:dyDescent="0.2">
      <c r="B1202" s="32"/>
      <c r="C1202" s="32"/>
      <c r="D1202" s="48"/>
      <c r="E1202" s="48"/>
    </row>
    <row r="1203" spans="2:5" x14ac:dyDescent="0.2">
      <c r="B1203" s="32"/>
      <c r="C1203" s="32"/>
      <c r="D1203" s="48"/>
      <c r="E1203" s="48"/>
    </row>
    <row r="1204" spans="2:5" x14ac:dyDescent="0.2">
      <c r="B1204" s="32"/>
      <c r="C1204" s="32"/>
      <c r="D1204" s="48"/>
      <c r="E1204" s="48"/>
    </row>
    <row r="1205" spans="2:5" x14ac:dyDescent="0.2">
      <c r="B1205" s="32"/>
      <c r="C1205" s="32"/>
      <c r="D1205" s="48"/>
      <c r="E1205" s="48"/>
    </row>
    <row r="1206" spans="2:5" x14ac:dyDescent="0.2">
      <c r="B1206" s="32"/>
      <c r="C1206" s="32"/>
      <c r="D1206" s="48"/>
      <c r="E1206" s="48"/>
    </row>
    <row r="1207" spans="2:5" x14ac:dyDescent="0.2">
      <c r="B1207" s="32"/>
      <c r="C1207" s="32"/>
      <c r="D1207" s="48"/>
      <c r="E1207" s="48"/>
    </row>
    <row r="1208" spans="2:5" x14ac:dyDescent="0.2">
      <c r="B1208" s="32"/>
      <c r="C1208" s="32"/>
      <c r="D1208" s="48"/>
      <c r="E1208" s="48"/>
    </row>
    <row r="1209" spans="2:5" x14ac:dyDescent="0.2">
      <c r="B1209" s="32"/>
      <c r="C1209" s="32"/>
      <c r="D1209" s="48"/>
      <c r="E1209" s="48"/>
    </row>
    <row r="1210" spans="2:5" x14ac:dyDescent="0.2">
      <c r="B1210" s="32"/>
      <c r="C1210" s="32"/>
      <c r="D1210" s="48"/>
      <c r="E1210" s="48"/>
    </row>
    <row r="1211" spans="2:5" x14ac:dyDescent="0.2">
      <c r="B1211" s="32"/>
      <c r="C1211" s="32"/>
      <c r="D1211" s="48"/>
      <c r="E1211" s="48"/>
    </row>
    <row r="1212" spans="2:5" x14ac:dyDescent="0.2">
      <c r="B1212" s="32"/>
      <c r="C1212" s="32"/>
      <c r="D1212" s="48"/>
      <c r="E1212" s="48"/>
    </row>
    <row r="1213" spans="2:5" x14ac:dyDescent="0.2">
      <c r="B1213" s="32"/>
      <c r="C1213" s="32"/>
      <c r="D1213" s="48"/>
      <c r="E1213" s="48"/>
    </row>
    <row r="1214" spans="2:5" x14ac:dyDescent="0.2">
      <c r="B1214" s="32"/>
      <c r="C1214" s="32"/>
      <c r="D1214" s="48"/>
      <c r="E1214" s="48"/>
    </row>
    <row r="1215" spans="2:5" x14ac:dyDescent="0.2">
      <c r="B1215" s="32"/>
      <c r="C1215" s="32"/>
      <c r="D1215" s="48"/>
      <c r="E1215" s="48"/>
    </row>
    <row r="1216" spans="2:5" x14ac:dyDescent="0.2">
      <c r="B1216" s="32"/>
      <c r="C1216" s="32"/>
      <c r="D1216" s="48"/>
      <c r="E1216" s="48"/>
    </row>
    <row r="1217" spans="2:5" x14ac:dyDescent="0.2">
      <c r="B1217" s="32"/>
      <c r="C1217" s="32"/>
      <c r="D1217" s="48"/>
      <c r="E1217" s="48"/>
    </row>
    <row r="1218" spans="2:5" x14ac:dyDescent="0.2">
      <c r="B1218" s="32"/>
      <c r="C1218" s="32"/>
      <c r="D1218" s="48"/>
      <c r="E1218" s="48"/>
    </row>
    <row r="1219" spans="2:5" x14ac:dyDescent="0.2">
      <c r="B1219" s="32"/>
      <c r="C1219" s="32"/>
      <c r="D1219" s="48"/>
      <c r="E1219" s="48"/>
    </row>
    <row r="1220" spans="2:5" x14ac:dyDescent="0.2">
      <c r="B1220" s="32"/>
      <c r="C1220" s="32"/>
      <c r="D1220" s="48"/>
      <c r="E1220" s="48"/>
    </row>
    <row r="1221" spans="2:5" x14ac:dyDescent="0.2">
      <c r="B1221" s="32"/>
      <c r="C1221" s="32"/>
      <c r="D1221" s="48"/>
      <c r="E1221" s="48"/>
    </row>
    <row r="1222" spans="2:5" x14ac:dyDescent="0.2">
      <c r="B1222" s="32"/>
      <c r="C1222" s="32"/>
      <c r="D1222" s="48"/>
      <c r="E1222" s="48"/>
    </row>
    <row r="1223" spans="2:5" x14ac:dyDescent="0.2">
      <c r="B1223" s="32"/>
      <c r="C1223" s="32"/>
      <c r="D1223" s="48"/>
      <c r="E1223" s="48"/>
    </row>
    <row r="1224" spans="2:5" x14ac:dyDescent="0.2">
      <c r="B1224" s="32"/>
      <c r="C1224" s="32"/>
      <c r="D1224" s="48"/>
      <c r="E1224" s="48"/>
    </row>
    <row r="1225" spans="2:5" x14ac:dyDescent="0.2">
      <c r="B1225" s="32"/>
      <c r="C1225" s="32"/>
      <c r="D1225" s="48"/>
      <c r="E1225" s="48"/>
    </row>
    <row r="1226" spans="2:5" x14ac:dyDescent="0.2">
      <c r="B1226" s="32"/>
      <c r="C1226" s="32"/>
      <c r="D1226" s="48"/>
      <c r="E1226" s="48"/>
    </row>
    <row r="1227" spans="2:5" x14ac:dyDescent="0.2">
      <c r="B1227" s="32"/>
      <c r="C1227" s="32"/>
      <c r="D1227" s="48"/>
      <c r="E1227" s="48"/>
    </row>
    <row r="1228" spans="2:5" x14ac:dyDescent="0.2">
      <c r="B1228" s="32"/>
      <c r="C1228" s="32"/>
      <c r="D1228" s="48"/>
      <c r="E1228" s="48"/>
    </row>
    <row r="1229" spans="2:5" x14ac:dyDescent="0.2">
      <c r="B1229" s="32"/>
      <c r="C1229" s="32"/>
      <c r="D1229" s="48"/>
      <c r="E1229" s="48"/>
    </row>
    <row r="1230" spans="2:5" x14ac:dyDescent="0.2">
      <c r="B1230" s="32"/>
      <c r="C1230" s="32"/>
      <c r="D1230" s="48"/>
      <c r="E1230" s="48"/>
    </row>
    <row r="1231" spans="2:5" x14ac:dyDescent="0.2">
      <c r="B1231" s="32"/>
      <c r="C1231" s="32"/>
      <c r="D1231" s="48"/>
      <c r="E1231" s="48"/>
    </row>
    <row r="1232" spans="2:5" x14ac:dyDescent="0.2">
      <c r="B1232" s="32"/>
      <c r="C1232" s="32"/>
      <c r="D1232" s="48"/>
      <c r="E1232" s="48"/>
    </row>
    <row r="1233" spans="2:5" x14ac:dyDescent="0.2">
      <c r="B1233" s="32"/>
      <c r="C1233" s="32"/>
      <c r="D1233" s="48"/>
      <c r="E1233" s="48"/>
    </row>
    <row r="1234" spans="2:5" x14ac:dyDescent="0.2">
      <c r="B1234" s="32"/>
      <c r="C1234" s="32"/>
      <c r="D1234" s="48"/>
      <c r="E1234" s="48"/>
    </row>
    <row r="1235" spans="2:5" x14ac:dyDescent="0.2">
      <c r="B1235" s="32"/>
      <c r="C1235" s="32"/>
      <c r="D1235" s="48"/>
      <c r="E1235" s="48"/>
    </row>
    <row r="1236" spans="2:5" x14ac:dyDescent="0.2">
      <c r="B1236" s="32"/>
      <c r="C1236" s="32"/>
      <c r="D1236" s="48"/>
      <c r="E1236" s="48"/>
    </row>
    <row r="1237" spans="2:5" x14ac:dyDescent="0.2">
      <c r="B1237" s="32"/>
      <c r="C1237" s="32"/>
      <c r="D1237" s="48"/>
      <c r="E1237" s="48"/>
    </row>
    <row r="1238" spans="2:5" x14ac:dyDescent="0.2">
      <c r="B1238" s="32"/>
      <c r="C1238" s="32"/>
      <c r="D1238" s="48"/>
      <c r="E1238" s="48"/>
    </row>
    <row r="1239" spans="2:5" x14ac:dyDescent="0.2">
      <c r="B1239" s="32"/>
      <c r="C1239" s="32"/>
      <c r="D1239" s="48"/>
      <c r="E1239" s="48"/>
    </row>
    <row r="1240" spans="2:5" x14ac:dyDescent="0.2">
      <c r="B1240" s="32"/>
      <c r="C1240" s="32"/>
      <c r="D1240" s="48"/>
      <c r="E1240" s="48"/>
    </row>
    <row r="1241" spans="2:5" x14ac:dyDescent="0.2">
      <c r="B1241" s="32"/>
      <c r="C1241" s="32"/>
      <c r="D1241" s="48"/>
      <c r="E1241" s="48"/>
    </row>
    <row r="1242" spans="2:5" x14ac:dyDescent="0.2">
      <c r="B1242" s="32"/>
      <c r="C1242" s="32"/>
      <c r="D1242" s="48"/>
      <c r="E1242" s="48"/>
    </row>
    <row r="1243" spans="2:5" x14ac:dyDescent="0.2">
      <c r="B1243" s="32"/>
      <c r="C1243" s="32"/>
      <c r="D1243" s="48"/>
      <c r="E1243" s="48"/>
    </row>
    <row r="1244" spans="2:5" x14ac:dyDescent="0.2">
      <c r="B1244" s="32"/>
      <c r="C1244" s="32"/>
      <c r="D1244" s="48"/>
      <c r="E1244" s="48"/>
    </row>
    <row r="1245" spans="2:5" x14ac:dyDescent="0.2">
      <c r="B1245" s="32"/>
      <c r="C1245" s="32"/>
      <c r="D1245" s="48"/>
      <c r="E1245" s="48"/>
    </row>
    <row r="1246" spans="2:5" x14ac:dyDescent="0.2">
      <c r="B1246" s="32"/>
      <c r="C1246" s="32"/>
      <c r="D1246" s="48"/>
      <c r="E1246" s="48"/>
    </row>
    <row r="1247" spans="2:5" x14ac:dyDescent="0.2">
      <c r="B1247" s="32"/>
      <c r="C1247" s="32"/>
      <c r="D1247" s="48"/>
      <c r="E1247" s="48"/>
    </row>
    <row r="1248" spans="2:5" x14ac:dyDescent="0.2">
      <c r="B1248" s="32"/>
      <c r="C1248" s="32"/>
      <c r="D1248" s="48"/>
      <c r="E1248" s="48"/>
    </row>
    <row r="1249" spans="2:5" x14ac:dyDescent="0.2">
      <c r="B1249" s="32"/>
      <c r="C1249" s="32"/>
      <c r="D1249" s="48"/>
      <c r="E1249" s="48"/>
    </row>
    <row r="1250" spans="2:5" x14ac:dyDescent="0.2">
      <c r="B1250" s="32"/>
      <c r="C1250" s="32"/>
      <c r="D1250" s="48"/>
      <c r="E1250" s="48"/>
    </row>
    <row r="1251" spans="2:5" x14ac:dyDescent="0.2">
      <c r="B1251" s="32"/>
      <c r="C1251" s="32"/>
      <c r="D1251" s="48"/>
      <c r="E1251" s="48"/>
    </row>
    <row r="1252" spans="2:5" x14ac:dyDescent="0.2">
      <c r="B1252" s="32"/>
      <c r="C1252" s="32"/>
      <c r="D1252" s="48"/>
      <c r="E1252" s="48"/>
    </row>
    <row r="1253" spans="2:5" x14ac:dyDescent="0.2">
      <c r="B1253" s="32"/>
      <c r="C1253" s="32"/>
      <c r="D1253" s="48"/>
      <c r="E1253" s="48"/>
    </row>
    <row r="1254" spans="2:5" x14ac:dyDescent="0.2">
      <c r="B1254" s="32"/>
      <c r="C1254" s="32"/>
      <c r="D1254" s="48"/>
      <c r="E1254" s="48"/>
    </row>
    <row r="1255" spans="2:5" x14ac:dyDescent="0.2">
      <c r="B1255" s="32"/>
      <c r="C1255" s="32"/>
      <c r="D1255" s="48"/>
      <c r="E1255" s="48"/>
    </row>
    <row r="1256" spans="2:5" x14ac:dyDescent="0.2">
      <c r="B1256" s="32"/>
      <c r="C1256" s="32"/>
      <c r="D1256" s="48"/>
      <c r="E1256" s="48"/>
    </row>
    <row r="1257" spans="2:5" x14ac:dyDescent="0.2">
      <c r="B1257" s="32"/>
      <c r="C1257" s="32"/>
      <c r="D1257" s="48"/>
      <c r="E1257" s="48"/>
    </row>
    <row r="1258" spans="2:5" x14ac:dyDescent="0.2">
      <c r="B1258" s="32"/>
      <c r="C1258" s="32"/>
      <c r="D1258" s="48"/>
      <c r="E1258" s="48"/>
    </row>
    <row r="1259" spans="2:5" x14ac:dyDescent="0.2">
      <c r="B1259" s="32"/>
      <c r="C1259" s="32"/>
      <c r="D1259" s="48"/>
      <c r="E1259" s="48"/>
    </row>
  </sheetData>
  <mergeCells count="8">
    <mergeCell ref="D9:E9"/>
    <mergeCell ref="A2:F2"/>
    <mergeCell ref="A3:F3"/>
    <mergeCell ref="A4:F4"/>
    <mergeCell ref="A5:F5"/>
    <mergeCell ref="D7:E7"/>
    <mergeCell ref="B8:C8"/>
    <mergeCell ref="D8:E8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A1259"/>
  <sheetViews>
    <sheetView workbookViewId="0">
      <pane ySplit="13" topLeftCell="A14" activePane="bottomLeft" state="frozen"/>
      <selection activeCell="P3" sqref="P3"/>
      <selection pane="bottomLeft" activeCell="F42" sqref="F42"/>
    </sheetView>
  </sheetViews>
  <sheetFormatPr defaultRowHeight="12.75" x14ac:dyDescent="0.2"/>
  <cols>
    <col min="1" max="1" width="48.42578125" style="1" customWidth="1"/>
    <col min="2" max="3" width="12.7109375" style="3" customWidth="1"/>
    <col min="4" max="5" width="12.7109375" style="22" customWidth="1"/>
    <col min="6" max="6" width="12.7109375" style="23" customWidth="1"/>
    <col min="7" max="7" width="12.7109375" style="2" customWidth="1"/>
    <col min="8" max="16384" width="9.140625" style="2"/>
  </cols>
  <sheetData>
    <row r="1" spans="1:27" s="12" customFormat="1" ht="6.95" customHeight="1" x14ac:dyDescent="0.2">
      <c r="B1" s="13"/>
      <c r="C1" s="13"/>
      <c r="D1" s="20"/>
      <c r="E1" s="20"/>
      <c r="F1" s="21"/>
    </row>
    <row r="2" spans="1:27" s="12" customFormat="1" ht="17.100000000000001" customHeight="1" x14ac:dyDescent="0.2">
      <c r="A2" s="164" t="s">
        <v>130</v>
      </c>
      <c r="B2" s="165"/>
      <c r="C2" s="165"/>
      <c r="D2" s="165"/>
      <c r="E2" s="165"/>
      <c r="F2" s="165"/>
      <c r="H2" s="31"/>
    </row>
    <row r="3" spans="1:27" s="12" customFormat="1" ht="17.100000000000001" customHeight="1" x14ac:dyDescent="0.2">
      <c r="A3" s="172" t="s">
        <v>128</v>
      </c>
      <c r="B3" s="173"/>
      <c r="C3" s="173"/>
      <c r="D3" s="173"/>
      <c r="E3" s="173"/>
      <c r="F3" s="173"/>
    </row>
    <row r="4" spans="1:27" s="12" customFormat="1" ht="6.95" customHeight="1" x14ac:dyDescent="0.2">
      <c r="A4" s="164"/>
      <c r="B4" s="165"/>
      <c r="C4" s="165"/>
      <c r="D4" s="165"/>
      <c r="E4" s="165"/>
      <c r="F4" s="165"/>
    </row>
    <row r="5" spans="1:27" s="12" customFormat="1" ht="6.95" customHeight="1" x14ac:dyDescent="0.2">
      <c r="A5" s="172"/>
      <c r="B5" s="173"/>
      <c r="C5" s="173"/>
      <c r="D5" s="173"/>
      <c r="E5" s="173"/>
      <c r="F5" s="173"/>
    </row>
    <row r="6" spans="1:27" s="12" customFormat="1" x14ac:dyDescent="0.2">
      <c r="A6" s="18"/>
      <c r="B6" s="13"/>
      <c r="E6" s="32"/>
      <c r="F6" s="32" t="s">
        <v>149</v>
      </c>
    </row>
    <row r="7" spans="1:27" s="15" customFormat="1" x14ac:dyDescent="0.2">
      <c r="A7" s="14"/>
      <c r="B7" s="58"/>
      <c r="C7" s="59"/>
      <c r="D7" s="166" t="str">
        <f ca="1">mesr</f>
        <v>декабрь</v>
      </c>
      <c r="E7" s="167"/>
      <c r="F7" s="24" t="s">
        <v>1</v>
      </c>
      <c r="G7" s="34"/>
    </row>
    <row r="8" spans="1:27" s="15" customFormat="1" x14ac:dyDescent="0.2">
      <c r="A8" s="16"/>
      <c r="B8" s="174" t="s">
        <v>72</v>
      </c>
      <c r="C8" s="173"/>
      <c r="D8" s="168">
        <f>Godr</f>
        <v>2019</v>
      </c>
      <c r="E8" s="169"/>
      <c r="F8" s="25" t="str">
        <f ca="1">mesr</f>
        <v>декабрь</v>
      </c>
      <c r="G8" s="46"/>
    </row>
    <row r="9" spans="1:27" s="15" customFormat="1" x14ac:dyDescent="0.2">
      <c r="A9" s="16"/>
      <c r="B9" s="61"/>
      <c r="C9" s="60"/>
      <c r="D9" s="170" t="s">
        <v>0</v>
      </c>
      <c r="E9" s="171"/>
      <c r="F9" s="25">
        <f>Godr</f>
        <v>2019</v>
      </c>
      <c r="G9" s="46"/>
    </row>
    <row r="10" spans="1:27" s="15" customFormat="1" x14ac:dyDescent="0.2">
      <c r="A10" s="16"/>
      <c r="B10" s="35" t="str">
        <f ca="1">mesr</f>
        <v>декабрь</v>
      </c>
      <c r="C10" s="19" t="str">
        <f>_Pe1</f>
        <v>январь-</v>
      </c>
      <c r="D10" s="24" t="str">
        <f ca="1">_per6</f>
        <v>декабрю</v>
      </c>
      <c r="E10" s="24" t="str">
        <f ca="1">_Per7</f>
        <v>ноябрю</v>
      </c>
      <c r="F10" s="25" t="str">
        <f>" в % к"</f>
        <v xml:space="preserve"> в % к</v>
      </c>
      <c r="G10" s="30"/>
    </row>
    <row r="11" spans="1:27" s="15" customFormat="1" x14ac:dyDescent="0.2">
      <c r="A11" s="16"/>
      <c r="B11" s="36">
        <f>Godr</f>
        <v>2019</v>
      </c>
      <c r="C11" s="10" t="str">
        <f ca="1">mesr</f>
        <v>декабрь</v>
      </c>
      <c r="D11" s="25">
        <f>godp</f>
        <v>2018</v>
      </c>
      <c r="E11" s="25">
        <f>IF(mesr1=1,godp,Godr)</f>
        <v>2019</v>
      </c>
      <c r="F11" s="25" t="s">
        <v>9</v>
      </c>
      <c r="G11" s="30"/>
    </row>
    <row r="12" spans="1:27" s="15" customFormat="1" x14ac:dyDescent="0.2">
      <c r="A12" s="16"/>
      <c r="B12" s="36"/>
      <c r="C12" s="10">
        <f>Godr</f>
        <v>2019</v>
      </c>
      <c r="D12" s="25"/>
      <c r="E12" s="25"/>
      <c r="F12" s="25" t="str">
        <f ca="1">_per6</f>
        <v>декабрю</v>
      </c>
      <c r="G12" s="46"/>
    </row>
    <row r="13" spans="1:27" s="15" customFormat="1" x14ac:dyDescent="0.2">
      <c r="A13" s="17"/>
      <c r="B13" s="37"/>
      <c r="C13" s="11"/>
      <c r="D13" s="11"/>
      <c r="E13" s="26"/>
      <c r="F13" s="26">
        <f>godp</f>
        <v>2018</v>
      </c>
      <c r="G13" s="46"/>
    </row>
    <row r="14" spans="1:27" s="103" customFormat="1" ht="15" customHeight="1" x14ac:dyDescent="0.2">
      <c r="A14" s="120" t="s">
        <v>189</v>
      </c>
      <c r="B14" s="121">
        <v>12478581.9</v>
      </c>
      <c r="C14" s="122">
        <v>118895208.09999999</v>
      </c>
      <c r="D14" s="121">
        <v>94.3</v>
      </c>
      <c r="E14" s="121">
        <v>113.7</v>
      </c>
      <c r="F14" s="121">
        <v>101</v>
      </c>
      <c r="AA14" s="145">
        <f>IF(ISERROR(AND(B14=0,C14&gt;0))=TRUE,0,IF(AND(B14=0,C14&gt;0),1,0))</f>
        <v>0</v>
      </c>
    </row>
    <row r="15" spans="1:27" s="104" customFormat="1" ht="11.1" customHeight="1" x14ac:dyDescent="0.2">
      <c r="A15" s="110" t="s">
        <v>155</v>
      </c>
      <c r="B15" s="117"/>
      <c r="C15" s="113"/>
      <c r="D15" s="117"/>
      <c r="E15" s="117"/>
      <c r="F15" s="117"/>
      <c r="AA15" s="146">
        <f t="shared" ref="AA15:AA45" si="0">IF(ISERROR(AND(B15=0,C15&gt;0))=TRUE,0,IF(AND(B15=0,C15&gt;0),1,0))</f>
        <v>0</v>
      </c>
    </row>
    <row r="16" spans="1:27" s="103" customFormat="1" ht="12" customHeight="1" x14ac:dyDescent="0.2">
      <c r="A16" s="106" t="s">
        <v>156</v>
      </c>
      <c r="B16" s="118" t="s">
        <v>220</v>
      </c>
      <c r="C16" s="109" t="s">
        <v>220</v>
      </c>
      <c r="D16" s="118" t="s">
        <v>220</v>
      </c>
      <c r="E16" s="118" t="s">
        <v>220</v>
      </c>
      <c r="F16" s="118" t="s">
        <v>220</v>
      </c>
      <c r="AA16" s="145">
        <f t="shared" si="0"/>
        <v>0</v>
      </c>
    </row>
    <row r="17" spans="1:27" s="103" customFormat="1" ht="12" customHeight="1" x14ac:dyDescent="0.2">
      <c r="A17" s="106" t="s">
        <v>157</v>
      </c>
      <c r="B17" s="118">
        <v>203504.9</v>
      </c>
      <c r="C17" s="109">
        <v>3274769.8</v>
      </c>
      <c r="D17" s="118">
        <v>53</v>
      </c>
      <c r="E17" s="118">
        <v>80</v>
      </c>
      <c r="F17" s="118">
        <v>69.8</v>
      </c>
      <c r="AA17" s="145">
        <f t="shared" si="0"/>
        <v>0</v>
      </c>
    </row>
    <row r="18" spans="1:27" s="103" customFormat="1" ht="12" customHeight="1" x14ac:dyDescent="0.2">
      <c r="A18" s="106" t="s">
        <v>158</v>
      </c>
      <c r="B18" s="118">
        <v>358407.7</v>
      </c>
      <c r="C18" s="109">
        <v>4910355.3</v>
      </c>
      <c r="D18" s="118">
        <v>56.9</v>
      </c>
      <c r="E18" s="118">
        <v>71.599999999999994</v>
      </c>
      <c r="F18" s="118">
        <v>91.3</v>
      </c>
      <c r="AA18" s="145">
        <f t="shared" si="0"/>
        <v>0</v>
      </c>
    </row>
    <row r="19" spans="1:27" s="103" customFormat="1" ht="12" customHeight="1" x14ac:dyDescent="0.2">
      <c r="A19" s="106" t="s">
        <v>159</v>
      </c>
      <c r="B19" s="118"/>
      <c r="C19" s="109"/>
      <c r="D19" s="118"/>
      <c r="E19" s="118"/>
      <c r="F19" s="118"/>
      <c r="AA19" s="145">
        <f t="shared" si="0"/>
        <v>0</v>
      </c>
    </row>
    <row r="20" spans="1:27" s="103" customFormat="1" ht="12" customHeight="1" x14ac:dyDescent="0.2">
      <c r="A20" s="106" t="s">
        <v>160</v>
      </c>
      <c r="B20" s="118"/>
      <c r="C20" s="109"/>
      <c r="D20" s="118"/>
      <c r="E20" s="118"/>
      <c r="F20" s="118"/>
      <c r="AA20" s="145">
        <f t="shared" si="0"/>
        <v>0</v>
      </c>
    </row>
    <row r="21" spans="1:27" s="103" customFormat="1" ht="12" customHeight="1" x14ac:dyDescent="0.2">
      <c r="A21" s="106" t="s">
        <v>161</v>
      </c>
      <c r="B21" s="118" t="s">
        <v>220</v>
      </c>
      <c r="C21" s="109" t="s">
        <v>225</v>
      </c>
      <c r="D21" s="118" t="s">
        <v>220</v>
      </c>
      <c r="E21" s="118" t="s">
        <v>220</v>
      </c>
      <c r="F21" s="118">
        <v>33.1</v>
      </c>
      <c r="AA21" s="145">
        <f t="shared" si="0"/>
        <v>0</v>
      </c>
    </row>
    <row r="22" spans="1:27" s="103" customFormat="1" ht="12" customHeight="1" x14ac:dyDescent="0.2">
      <c r="A22" s="106" t="s">
        <v>162</v>
      </c>
      <c r="B22" s="118"/>
      <c r="C22" s="109"/>
      <c r="D22" s="118"/>
      <c r="E22" s="118"/>
      <c r="F22" s="118"/>
      <c r="AA22" s="145">
        <f t="shared" si="0"/>
        <v>0</v>
      </c>
    </row>
    <row r="23" spans="1:27" s="103" customFormat="1" ht="12" customHeight="1" x14ac:dyDescent="0.2">
      <c r="A23" s="106" t="s">
        <v>163</v>
      </c>
      <c r="B23" s="118"/>
      <c r="C23" s="109"/>
      <c r="D23" s="118"/>
      <c r="E23" s="118"/>
      <c r="F23" s="118"/>
      <c r="AA23" s="145">
        <f t="shared" si="0"/>
        <v>0</v>
      </c>
    </row>
    <row r="24" spans="1:27" s="103" customFormat="1" ht="12" customHeight="1" x14ac:dyDescent="0.2">
      <c r="A24" s="106" t="s">
        <v>167</v>
      </c>
      <c r="B24" s="118" t="s">
        <v>220</v>
      </c>
      <c r="C24" s="109" t="s">
        <v>220</v>
      </c>
      <c r="D24" s="118" t="s">
        <v>220</v>
      </c>
      <c r="E24" s="118" t="s">
        <v>220</v>
      </c>
      <c r="F24" s="118" t="s">
        <v>220</v>
      </c>
      <c r="AA24" s="145">
        <f t="shared" si="0"/>
        <v>0</v>
      </c>
    </row>
    <row r="25" spans="1:27" s="103" customFormat="1" ht="12" customHeight="1" x14ac:dyDescent="0.2">
      <c r="A25" s="106" t="s">
        <v>168</v>
      </c>
      <c r="B25" s="118" t="s">
        <v>220</v>
      </c>
      <c r="C25" s="109" t="s">
        <v>220</v>
      </c>
      <c r="D25" s="118" t="s">
        <v>220</v>
      </c>
      <c r="E25" s="118" t="s">
        <v>220</v>
      </c>
      <c r="F25" s="118" t="s">
        <v>220</v>
      </c>
      <c r="AA25" s="145">
        <f t="shared" si="0"/>
        <v>0</v>
      </c>
    </row>
    <row r="26" spans="1:27" s="103" customFormat="1" ht="12" customHeight="1" x14ac:dyDescent="0.2">
      <c r="A26" s="106" t="s">
        <v>169</v>
      </c>
      <c r="B26" s="118" t="s">
        <v>220</v>
      </c>
      <c r="C26" s="109" t="s">
        <v>220</v>
      </c>
      <c r="D26" s="118" t="s">
        <v>220</v>
      </c>
      <c r="E26" s="118" t="s">
        <v>220</v>
      </c>
      <c r="F26" s="118" t="s">
        <v>220</v>
      </c>
      <c r="AA26" s="145">
        <f t="shared" si="0"/>
        <v>0</v>
      </c>
    </row>
    <row r="27" spans="1:27" s="103" customFormat="1" ht="12" customHeight="1" x14ac:dyDescent="0.2">
      <c r="A27" s="106" t="s">
        <v>170</v>
      </c>
      <c r="B27" s="118"/>
      <c r="C27" s="109"/>
      <c r="D27" s="118"/>
      <c r="E27" s="118"/>
      <c r="F27" s="118"/>
      <c r="AA27" s="145">
        <f t="shared" si="0"/>
        <v>0</v>
      </c>
    </row>
    <row r="28" spans="1:27" s="103" customFormat="1" ht="12" customHeight="1" x14ac:dyDescent="0.2">
      <c r="A28" s="106" t="s">
        <v>171</v>
      </c>
      <c r="B28" s="118"/>
      <c r="C28" s="109"/>
      <c r="D28" s="118"/>
      <c r="E28" s="118"/>
      <c r="F28" s="118"/>
      <c r="AA28" s="145">
        <f t="shared" si="0"/>
        <v>0</v>
      </c>
    </row>
    <row r="29" spans="1:27" s="103" customFormat="1" ht="12" customHeight="1" x14ac:dyDescent="0.2">
      <c r="A29" s="106" t="s">
        <v>172</v>
      </c>
      <c r="B29" s="118" t="s">
        <v>220</v>
      </c>
      <c r="C29" s="109">
        <v>85360.5</v>
      </c>
      <c r="D29" s="118" t="s">
        <v>220</v>
      </c>
      <c r="E29" s="118" t="s">
        <v>220</v>
      </c>
      <c r="F29" s="118">
        <v>23.4</v>
      </c>
      <c r="AA29" s="145">
        <f t="shared" si="0"/>
        <v>0</v>
      </c>
    </row>
    <row r="30" spans="1:27" s="103" customFormat="1" ht="12" customHeight="1" x14ac:dyDescent="0.2">
      <c r="A30" s="106" t="s">
        <v>173</v>
      </c>
      <c r="B30" s="118">
        <v>52671.7</v>
      </c>
      <c r="C30" s="109">
        <v>682636.3</v>
      </c>
      <c r="D30" s="118">
        <v>90.8</v>
      </c>
      <c r="E30" s="118">
        <v>88.2</v>
      </c>
      <c r="F30" s="118">
        <v>111</v>
      </c>
      <c r="AA30" s="145">
        <f t="shared" si="0"/>
        <v>0</v>
      </c>
    </row>
    <row r="31" spans="1:27" s="103" customFormat="1" ht="12" customHeight="1" x14ac:dyDescent="0.2">
      <c r="A31" s="106" t="s">
        <v>175</v>
      </c>
      <c r="B31" s="118">
        <v>256044.6</v>
      </c>
      <c r="C31" s="109">
        <v>2886222.2</v>
      </c>
      <c r="D31" s="118">
        <v>90.7</v>
      </c>
      <c r="E31" s="118">
        <v>92.8</v>
      </c>
      <c r="F31" s="118">
        <v>123.5</v>
      </c>
      <c r="AA31" s="145">
        <f t="shared" si="0"/>
        <v>0</v>
      </c>
    </row>
    <row r="32" spans="1:27" s="103" customFormat="1" ht="12" customHeight="1" x14ac:dyDescent="0.2">
      <c r="A32" s="106" t="s">
        <v>176</v>
      </c>
      <c r="B32" s="118">
        <v>86883.8</v>
      </c>
      <c r="C32" s="109">
        <v>1366375.8</v>
      </c>
      <c r="D32" s="118">
        <v>71</v>
      </c>
      <c r="E32" s="118">
        <v>76</v>
      </c>
      <c r="F32" s="118">
        <v>57</v>
      </c>
      <c r="AA32" s="145">
        <f t="shared" si="0"/>
        <v>0</v>
      </c>
    </row>
    <row r="33" spans="1:27" s="103" customFormat="1" ht="12" customHeight="1" x14ac:dyDescent="0.2">
      <c r="A33" s="106" t="s">
        <v>177</v>
      </c>
      <c r="B33" s="118">
        <v>1287135</v>
      </c>
      <c r="C33" s="118">
        <v>14777556.9</v>
      </c>
      <c r="D33" s="118">
        <v>105.4</v>
      </c>
      <c r="E33" s="118">
        <v>100.9</v>
      </c>
      <c r="F33" s="118">
        <v>110.6</v>
      </c>
      <c r="AA33" s="145">
        <f t="shared" si="0"/>
        <v>0</v>
      </c>
    </row>
    <row r="34" spans="1:27" s="103" customFormat="1" ht="12" customHeight="1" x14ac:dyDescent="0.2">
      <c r="A34" s="106" t="s">
        <v>178</v>
      </c>
      <c r="B34" s="118"/>
      <c r="C34" s="118" t="s">
        <v>220</v>
      </c>
      <c r="D34" s="118"/>
      <c r="E34" s="118"/>
      <c r="F34" s="118" t="s">
        <v>220</v>
      </c>
      <c r="AA34" s="145">
        <f t="shared" si="0"/>
        <v>1</v>
      </c>
    </row>
    <row r="35" spans="1:27" s="103" customFormat="1" ht="12" customHeight="1" x14ac:dyDescent="0.2">
      <c r="A35" s="106" t="s">
        <v>179</v>
      </c>
      <c r="B35" s="118"/>
      <c r="C35" s="118" t="s">
        <v>220</v>
      </c>
      <c r="D35" s="118"/>
      <c r="E35" s="118"/>
      <c r="F35" s="118" t="s">
        <v>220</v>
      </c>
      <c r="AA35" s="145">
        <f t="shared" si="0"/>
        <v>1</v>
      </c>
    </row>
    <row r="36" spans="1:27" s="103" customFormat="1" ht="12" customHeight="1" x14ac:dyDescent="0.2">
      <c r="A36" s="106" t="s">
        <v>180</v>
      </c>
      <c r="B36" s="118" t="s">
        <v>220</v>
      </c>
      <c r="C36" s="109" t="s">
        <v>220</v>
      </c>
      <c r="D36" s="118" t="s">
        <v>220</v>
      </c>
      <c r="E36" s="118" t="s">
        <v>220</v>
      </c>
      <c r="F36" s="118" t="s">
        <v>220</v>
      </c>
      <c r="AA36" s="145">
        <f t="shared" si="0"/>
        <v>0</v>
      </c>
    </row>
    <row r="37" spans="1:27" s="103" customFormat="1" ht="12" customHeight="1" x14ac:dyDescent="0.2">
      <c r="A37" s="106" t="s">
        <v>181</v>
      </c>
      <c r="B37" s="118"/>
      <c r="C37" s="118" t="s">
        <v>220</v>
      </c>
      <c r="D37" s="118"/>
      <c r="E37" s="118"/>
      <c r="F37" s="118" t="s">
        <v>220</v>
      </c>
      <c r="AA37" s="145">
        <f t="shared" si="0"/>
        <v>1</v>
      </c>
    </row>
    <row r="38" spans="1:27" s="103" customFormat="1" ht="12" customHeight="1" x14ac:dyDescent="0.2">
      <c r="A38" s="106" t="s">
        <v>182</v>
      </c>
      <c r="B38" s="118" t="s">
        <v>220</v>
      </c>
      <c r="C38" s="109" t="s">
        <v>220</v>
      </c>
      <c r="D38" s="118" t="s">
        <v>220</v>
      </c>
      <c r="E38" s="118" t="s">
        <v>220</v>
      </c>
      <c r="F38" s="118" t="s">
        <v>220</v>
      </c>
      <c r="AA38" s="145">
        <f t="shared" si="0"/>
        <v>0</v>
      </c>
    </row>
    <row r="39" spans="1:27" s="103" customFormat="1" ht="12" customHeight="1" x14ac:dyDescent="0.2">
      <c r="A39" s="106" t="s">
        <v>183</v>
      </c>
      <c r="B39" s="118" t="s">
        <v>220</v>
      </c>
      <c r="C39" s="109" t="s">
        <v>220</v>
      </c>
      <c r="D39" s="118" t="s">
        <v>220</v>
      </c>
      <c r="E39" s="118" t="s">
        <v>220</v>
      </c>
      <c r="F39" s="118" t="s">
        <v>220</v>
      </c>
      <c r="AA39" s="145">
        <f t="shared" si="0"/>
        <v>0</v>
      </c>
    </row>
    <row r="40" spans="1:27" s="103" customFormat="1" ht="12" customHeight="1" x14ac:dyDescent="0.2">
      <c r="A40" s="106" t="s">
        <v>184</v>
      </c>
      <c r="B40" s="118">
        <v>41295.1</v>
      </c>
      <c r="C40" s="109">
        <v>642061.69999999995</v>
      </c>
      <c r="D40" s="118">
        <v>81.7</v>
      </c>
      <c r="E40" s="118">
        <v>109.5</v>
      </c>
      <c r="F40" s="118">
        <v>61</v>
      </c>
      <c r="AA40" s="145">
        <f t="shared" si="0"/>
        <v>0</v>
      </c>
    </row>
    <row r="41" spans="1:27" s="103" customFormat="1" ht="12" customHeight="1" x14ac:dyDescent="0.2">
      <c r="A41" s="106" t="s">
        <v>2</v>
      </c>
      <c r="B41" s="118">
        <v>9283927.5</v>
      </c>
      <c r="C41" s="109">
        <v>85794962.099999994</v>
      </c>
      <c r="D41" s="118">
        <v>93.8</v>
      </c>
      <c r="E41" s="118">
        <v>114.3</v>
      </c>
      <c r="F41" s="118">
        <v>102.3</v>
      </c>
      <c r="AA41" s="145">
        <f t="shared" si="0"/>
        <v>0</v>
      </c>
    </row>
    <row r="42" spans="1:27" s="4" customFormat="1" ht="13.5" x14ac:dyDescent="0.2">
      <c r="A42" s="106" t="s">
        <v>185</v>
      </c>
      <c r="B42" s="118" t="s">
        <v>220</v>
      </c>
      <c r="C42" s="109" t="s">
        <v>226</v>
      </c>
      <c r="D42" s="118" t="s">
        <v>220</v>
      </c>
      <c r="E42" s="118" t="s">
        <v>220</v>
      </c>
      <c r="F42" s="118">
        <v>118.1</v>
      </c>
      <c r="AA42" s="145">
        <f t="shared" si="0"/>
        <v>0</v>
      </c>
    </row>
    <row r="43" spans="1:27" x14ac:dyDescent="0.2">
      <c r="A43" s="115"/>
      <c r="B43" s="117"/>
      <c r="C43" s="113"/>
      <c r="D43" s="117"/>
      <c r="E43" s="117"/>
      <c r="F43" s="117"/>
      <c r="AA43" s="145">
        <f t="shared" si="0"/>
        <v>0</v>
      </c>
    </row>
    <row r="44" spans="1:27" x14ac:dyDescent="0.2">
      <c r="A44" s="115"/>
      <c r="B44" s="117"/>
      <c r="C44" s="113"/>
      <c r="D44" s="117"/>
      <c r="E44" s="117"/>
      <c r="F44" s="117"/>
      <c r="AA44" s="145">
        <f t="shared" si="0"/>
        <v>0</v>
      </c>
    </row>
    <row r="45" spans="1:27" x14ac:dyDescent="0.2">
      <c r="A45" s="115"/>
      <c r="B45" s="117"/>
      <c r="C45" s="113"/>
      <c r="D45" s="117"/>
      <c r="E45" s="117"/>
      <c r="F45" s="117"/>
      <c r="AA45" s="145">
        <f t="shared" si="0"/>
        <v>0</v>
      </c>
    </row>
    <row r="46" spans="1:27" x14ac:dyDescent="0.2">
      <c r="A46" s="115"/>
      <c r="B46" s="117"/>
      <c r="C46" s="113"/>
      <c r="D46" s="117"/>
      <c r="E46" s="117"/>
      <c r="F46" s="117"/>
    </row>
    <row r="47" spans="1:27" x14ac:dyDescent="0.2">
      <c r="A47" s="115"/>
      <c r="B47" s="117"/>
      <c r="C47" s="113"/>
      <c r="D47" s="117"/>
      <c r="E47" s="117"/>
      <c r="F47" s="117"/>
    </row>
    <row r="48" spans="1:27" x14ac:dyDescent="0.2">
      <c r="A48" s="115"/>
      <c r="B48" s="117"/>
      <c r="C48" s="113"/>
      <c r="D48" s="117"/>
      <c r="E48" s="117"/>
      <c r="F48" s="117"/>
    </row>
    <row r="49" spans="1:6" x14ac:dyDescent="0.2">
      <c r="A49" s="115"/>
      <c r="B49" s="117"/>
      <c r="C49" s="113"/>
      <c r="D49" s="117"/>
      <c r="E49" s="117"/>
      <c r="F49" s="117"/>
    </row>
    <row r="50" spans="1:6" x14ac:dyDescent="0.2">
      <c r="A50" s="115"/>
      <c r="B50" s="117"/>
      <c r="C50" s="113"/>
      <c r="D50" s="117"/>
      <c r="E50" s="117"/>
      <c r="F50" s="117"/>
    </row>
    <row r="51" spans="1:6" x14ac:dyDescent="0.2">
      <c r="A51" s="115"/>
      <c r="B51" s="117"/>
      <c r="C51" s="113"/>
      <c r="D51" s="117"/>
      <c r="E51" s="117"/>
      <c r="F51" s="117"/>
    </row>
    <row r="52" spans="1:6" x14ac:dyDescent="0.2">
      <c r="A52" s="115"/>
      <c r="B52" s="117"/>
      <c r="C52" s="113"/>
      <c r="D52" s="117"/>
      <c r="E52" s="117"/>
      <c r="F52" s="117"/>
    </row>
    <row r="53" spans="1:6" x14ac:dyDescent="0.2">
      <c r="A53" s="115"/>
      <c r="B53" s="117"/>
      <c r="C53" s="113"/>
      <c r="D53" s="117"/>
      <c r="E53" s="117"/>
      <c r="F53" s="117"/>
    </row>
    <row r="54" spans="1:6" x14ac:dyDescent="0.2">
      <c r="A54" s="115"/>
      <c r="B54" s="117"/>
      <c r="C54" s="113"/>
      <c r="D54" s="117"/>
      <c r="E54" s="117"/>
      <c r="F54" s="117"/>
    </row>
    <row r="55" spans="1:6" x14ac:dyDescent="0.2">
      <c r="A55" s="115"/>
      <c r="B55" s="117"/>
      <c r="C55" s="113"/>
      <c r="D55" s="117"/>
      <c r="E55" s="117"/>
      <c r="F55" s="117"/>
    </row>
    <row r="56" spans="1:6" x14ac:dyDescent="0.2">
      <c r="A56" s="115"/>
      <c r="B56" s="117"/>
      <c r="C56" s="113"/>
      <c r="D56" s="113"/>
      <c r="E56" s="113"/>
      <c r="F56" s="113"/>
    </row>
    <row r="57" spans="1:6" x14ac:dyDescent="0.2">
      <c r="A57" s="115"/>
      <c r="B57" s="117"/>
      <c r="C57" s="113"/>
      <c r="D57" s="113"/>
      <c r="E57" s="113"/>
      <c r="F57" s="113"/>
    </row>
    <row r="58" spans="1:6" x14ac:dyDescent="0.2">
      <c r="A58" s="115"/>
      <c r="B58" s="117"/>
      <c r="C58" s="113"/>
      <c r="D58" s="113"/>
      <c r="E58" s="113"/>
      <c r="F58" s="113"/>
    </row>
    <row r="59" spans="1:6" x14ac:dyDescent="0.2">
      <c r="A59" s="115"/>
      <c r="B59" s="117"/>
      <c r="C59" s="113"/>
      <c r="D59" s="113"/>
      <c r="E59" s="113"/>
      <c r="F59" s="113"/>
    </row>
    <row r="60" spans="1:6" x14ac:dyDescent="0.2">
      <c r="A60" s="115"/>
      <c r="B60" s="117"/>
      <c r="C60" s="113"/>
      <c r="D60" s="113"/>
      <c r="E60" s="113"/>
      <c r="F60" s="113"/>
    </row>
    <row r="61" spans="1:6" x14ac:dyDescent="0.2">
      <c r="A61" s="115"/>
      <c r="B61" s="117"/>
      <c r="C61" s="113"/>
      <c r="D61" s="113"/>
      <c r="E61" s="113"/>
      <c r="F61" s="113"/>
    </row>
    <row r="62" spans="1:6" x14ac:dyDescent="0.2">
      <c r="A62" s="115"/>
      <c r="B62" s="117"/>
      <c r="C62" s="113"/>
      <c r="D62" s="113"/>
      <c r="E62" s="113"/>
      <c r="F62" s="113"/>
    </row>
    <row r="63" spans="1:6" x14ac:dyDescent="0.2">
      <c r="A63" s="115"/>
      <c r="B63" s="117"/>
      <c r="C63" s="113"/>
      <c r="D63" s="113"/>
      <c r="E63" s="113"/>
      <c r="F63" s="113"/>
    </row>
    <row r="64" spans="1:6" x14ac:dyDescent="0.2">
      <c r="A64" s="115"/>
      <c r="B64" s="117"/>
      <c r="C64" s="113"/>
      <c r="D64" s="113"/>
      <c r="E64" s="113"/>
      <c r="F64" s="113"/>
    </row>
    <row r="65" spans="1:6" x14ac:dyDescent="0.2">
      <c r="A65" s="115"/>
      <c r="B65" s="117"/>
      <c r="C65" s="113"/>
      <c r="D65" s="113"/>
      <c r="E65" s="113"/>
      <c r="F65" s="113"/>
    </row>
    <row r="66" spans="1:6" x14ac:dyDescent="0.2">
      <c r="A66" s="115"/>
      <c r="B66" s="117"/>
      <c r="C66" s="113"/>
      <c r="D66" s="113"/>
      <c r="E66" s="113"/>
      <c r="F66" s="113"/>
    </row>
    <row r="67" spans="1:6" x14ac:dyDescent="0.2">
      <c r="A67" s="115"/>
      <c r="B67" s="117"/>
      <c r="C67" s="113"/>
      <c r="D67" s="113"/>
      <c r="E67" s="113"/>
      <c r="F67" s="113"/>
    </row>
    <row r="68" spans="1:6" x14ac:dyDescent="0.2">
      <c r="A68" s="115"/>
      <c r="B68" s="117"/>
      <c r="C68" s="113"/>
      <c r="D68" s="113"/>
      <c r="E68" s="113"/>
      <c r="F68" s="113"/>
    </row>
    <row r="69" spans="1:6" x14ac:dyDescent="0.2">
      <c r="A69" s="115"/>
      <c r="B69" s="117"/>
      <c r="C69" s="113"/>
      <c r="D69" s="113"/>
      <c r="E69" s="113"/>
      <c r="F69" s="113"/>
    </row>
    <row r="70" spans="1:6" x14ac:dyDescent="0.2">
      <c r="A70" s="115"/>
      <c r="B70" s="117"/>
      <c r="C70" s="113"/>
      <c r="D70" s="113"/>
      <c r="E70" s="113"/>
      <c r="F70" s="113"/>
    </row>
    <row r="71" spans="1:6" x14ac:dyDescent="0.2">
      <c r="A71" s="115"/>
      <c r="B71" s="117"/>
      <c r="C71" s="113"/>
      <c r="D71" s="113"/>
      <c r="E71" s="113"/>
      <c r="F71" s="113"/>
    </row>
    <row r="72" spans="1:6" x14ac:dyDescent="0.2">
      <c r="A72" s="115"/>
      <c r="B72" s="117"/>
      <c r="C72" s="113"/>
      <c r="D72" s="113"/>
      <c r="E72" s="113"/>
      <c r="F72" s="113"/>
    </row>
    <row r="73" spans="1:6" x14ac:dyDescent="0.2">
      <c r="A73" s="115"/>
      <c r="B73" s="117"/>
      <c r="C73" s="113"/>
      <c r="D73" s="113"/>
      <c r="E73" s="113"/>
      <c r="F73" s="113"/>
    </row>
    <row r="74" spans="1:6" x14ac:dyDescent="0.2">
      <c r="A74" s="115"/>
      <c r="B74" s="117"/>
      <c r="C74" s="113"/>
      <c r="D74" s="113"/>
      <c r="E74" s="113"/>
      <c r="F74" s="113"/>
    </row>
    <row r="75" spans="1:6" x14ac:dyDescent="0.2">
      <c r="A75" s="115"/>
      <c r="B75" s="117"/>
      <c r="C75" s="113"/>
      <c r="D75" s="113"/>
      <c r="E75" s="113"/>
      <c r="F75" s="113"/>
    </row>
    <row r="76" spans="1:6" x14ac:dyDescent="0.2">
      <c r="A76" s="115"/>
      <c r="B76" s="117"/>
      <c r="C76" s="113"/>
      <c r="D76" s="113"/>
      <c r="E76" s="113"/>
      <c r="F76" s="113"/>
    </row>
    <row r="77" spans="1:6" x14ac:dyDescent="0.2">
      <c r="A77" s="115"/>
      <c r="B77" s="117"/>
      <c r="C77" s="113"/>
      <c r="D77" s="113"/>
      <c r="E77" s="113"/>
      <c r="F77" s="113"/>
    </row>
    <row r="78" spans="1:6" x14ac:dyDescent="0.2">
      <c r="A78" s="115"/>
      <c r="B78" s="117"/>
      <c r="C78" s="113"/>
      <c r="D78" s="113"/>
      <c r="E78" s="113"/>
      <c r="F78" s="113"/>
    </row>
    <row r="79" spans="1:6" x14ac:dyDescent="0.2">
      <c r="A79" s="115"/>
      <c r="B79" s="117"/>
      <c r="C79" s="113"/>
      <c r="D79" s="113"/>
      <c r="E79" s="113"/>
      <c r="F79" s="113"/>
    </row>
    <row r="80" spans="1:6" x14ac:dyDescent="0.2">
      <c r="A80" s="115"/>
      <c r="B80" s="117"/>
      <c r="C80" s="113"/>
      <c r="D80" s="113"/>
      <c r="E80" s="113"/>
      <c r="F80" s="113"/>
    </row>
    <row r="81" spans="1:6" x14ac:dyDescent="0.2">
      <c r="A81" s="115"/>
      <c r="B81" s="117"/>
      <c r="C81" s="113"/>
      <c r="D81" s="113"/>
      <c r="E81" s="113"/>
      <c r="F81" s="113"/>
    </row>
    <row r="82" spans="1:6" x14ac:dyDescent="0.2">
      <c r="A82" s="115"/>
      <c r="B82" s="117"/>
      <c r="C82" s="113"/>
      <c r="D82" s="113"/>
      <c r="E82" s="113"/>
      <c r="F82" s="113"/>
    </row>
    <row r="83" spans="1:6" x14ac:dyDescent="0.2">
      <c r="A83" s="115"/>
      <c r="B83" s="117"/>
      <c r="C83" s="113"/>
      <c r="D83" s="113"/>
      <c r="E83" s="113"/>
      <c r="F83" s="113"/>
    </row>
    <row r="84" spans="1:6" x14ac:dyDescent="0.2">
      <c r="A84" s="115"/>
      <c r="B84" s="117"/>
      <c r="C84" s="113"/>
      <c r="D84" s="113"/>
      <c r="E84" s="113"/>
      <c r="F84" s="113"/>
    </row>
    <row r="85" spans="1:6" x14ac:dyDescent="0.2">
      <c r="A85" s="115"/>
      <c r="B85" s="117"/>
      <c r="C85" s="113"/>
      <c r="D85" s="113"/>
      <c r="E85" s="113"/>
      <c r="F85" s="113"/>
    </row>
    <row r="86" spans="1:6" x14ac:dyDescent="0.2">
      <c r="A86" s="115"/>
      <c r="B86" s="117"/>
      <c r="C86" s="113"/>
      <c r="D86" s="113"/>
      <c r="E86" s="113"/>
      <c r="F86" s="113"/>
    </row>
    <row r="87" spans="1:6" x14ac:dyDescent="0.2">
      <c r="A87" s="115"/>
      <c r="B87" s="117"/>
      <c r="C87" s="113"/>
      <c r="D87" s="113"/>
      <c r="E87" s="113"/>
      <c r="F87" s="113"/>
    </row>
    <row r="88" spans="1:6" x14ac:dyDescent="0.2">
      <c r="A88" s="115"/>
      <c r="B88" s="117"/>
      <c r="C88" s="113"/>
      <c r="D88" s="113"/>
      <c r="E88" s="113"/>
      <c r="F88" s="113"/>
    </row>
    <row r="89" spans="1:6" x14ac:dyDescent="0.2">
      <c r="A89" s="115"/>
      <c r="B89" s="117"/>
      <c r="C89" s="113"/>
      <c r="D89" s="113"/>
      <c r="E89" s="113"/>
      <c r="F89" s="113"/>
    </row>
    <row r="90" spans="1:6" x14ac:dyDescent="0.2">
      <c r="A90" s="115"/>
      <c r="B90" s="117"/>
      <c r="C90" s="113"/>
      <c r="D90" s="113"/>
      <c r="E90" s="113"/>
      <c r="F90" s="113"/>
    </row>
    <row r="91" spans="1:6" x14ac:dyDescent="0.2">
      <c r="A91" s="115"/>
      <c r="B91" s="117"/>
      <c r="C91" s="113"/>
      <c r="D91" s="113"/>
      <c r="E91" s="113"/>
      <c r="F91" s="113"/>
    </row>
    <row r="92" spans="1:6" x14ac:dyDescent="0.2">
      <c r="A92" s="115"/>
      <c r="B92" s="117"/>
      <c r="C92" s="113"/>
      <c r="D92" s="113"/>
      <c r="E92" s="113"/>
      <c r="F92" s="113"/>
    </row>
    <row r="93" spans="1:6" x14ac:dyDescent="0.2">
      <c r="A93" s="115"/>
      <c r="B93" s="117"/>
      <c r="C93" s="113"/>
      <c r="D93" s="113"/>
      <c r="E93" s="113"/>
      <c r="F93" s="113"/>
    </row>
    <row r="94" spans="1:6" x14ac:dyDescent="0.2">
      <c r="A94" s="115"/>
      <c r="B94" s="117"/>
      <c r="C94" s="113"/>
      <c r="D94" s="113"/>
      <c r="E94" s="113"/>
      <c r="F94" s="113"/>
    </row>
    <row r="95" spans="1:6" x14ac:dyDescent="0.2">
      <c r="A95" s="115"/>
      <c r="B95" s="117"/>
      <c r="C95" s="113"/>
      <c r="D95" s="113"/>
      <c r="E95" s="113"/>
      <c r="F95" s="113"/>
    </row>
    <row r="96" spans="1:6" x14ac:dyDescent="0.2">
      <c r="A96" s="115"/>
      <c r="B96" s="117"/>
      <c r="C96" s="113"/>
      <c r="D96" s="113"/>
      <c r="E96" s="113"/>
      <c r="F96" s="113"/>
    </row>
    <row r="97" spans="1:6" x14ac:dyDescent="0.2">
      <c r="A97" s="115"/>
      <c r="B97" s="117"/>
      <c r="C97" s="113"/>
      <c r="D97" s="113"/>
      <c r="E97" s="113"/>
      <c r="F97" s="113"/>
    </row>
    <row r="98" spans="1:6" x14ac:dyDescent="0.2">
      <c r="A98" s="115"/>
      <c r="B98" s="117"/>
      <c r="C98" s="113"/>
      <c r="D98" s="113"/>
      <c r="E98" s="113"/>
      <c r="F98" s="113"/>
    </row>
    <row r="99" spans="1:6" x14ac:dyDescent="0.2">
      <c r="A99" s="115"/>
      <c r="B99" s="117"/>
      <c r="C99" s="113"/>
      <c r="D99" s="113"/>
      <c r="E99" s="113"/>
      <c r="F99" s="113"/>
    </row>
    <row r="100" spans="1:6" x14ac:dyDescent="0.2">
      <c r="A100" s="115"/>
      <c r="B100" s="117"/>
      <c r="C100" s="113"/>
      <c r="D100" s="113"/>
      <c r="E100" s="113"/>
      <c r="F100" s="113"/>
    </row>
    <row r="101" spans="1:6" x14ac:dyDescent="0.2">
      <c r="A101" s="115"/>
      <c r="B101" s="117"/>
      <c r="C101" s="113"/>
      <c r="D101" s="113"/>
      <c r="E101" s="113"/>
      <c r="F101" s="113"/>
    </row>
    <row r="102" spans="1:6" x14ac:dyDescent="0.2">
      <c r="A102" s="115"/>
      <c r="B102" s="117"/>
      <c r="C102" s="113"/>
      <c r="D102" s="113"/>
      <c r="E102" s="113"/>
      <c r="F102" s="113"/>
    </row>
    <row r="103" spans="1:6" x14ac:dyDescent="0.2">
      <c r="A103" s="115"/>
      <c r="B103" s="117"/>
      <c r="C103" s="113"/>
      <c r="D103" s="113"/>
      <c r="E103" s="113"/>
      <c r="F103" s="113"/>
    </row>
    <row r="104" spans="1:6" x14ac:dyDescent="0.2">
      <c r="A104" s="115"/>
      <c r="B104" s="117"/>
      <c r="C104" s="113"/>
      <c r="D104" s="113"/>
      <c r="E104" s="113"/>
      <c r="F104" s="113"/>
    </row>
    <row r="105" spans="1:6" x14ac:dyDescent="0.2">
      <c r="A105" s="115"/>
      <c r="B105" s="117"/>
      <c r="C105" s="113"/>
      <c r="D105" s="113"/>
      <c r="E105" s="113"/>
      <c r="F105" s="113"/>
    </row>
    <row r="106" spans="1:6" x14ac:dyDescent="0.2">
      <c r="A106" s="115"/>
      <c r="B106" s="117"/>
      <c r="C106" s="113"/>
      <c r="D106" s="113"/>
      <c r="E106" s="113"/>
      <c r="F106" s="113"/>
    </row>
    <row r="107" spans="1:6" x14ac:dyDescent="0.2">
      <c r="A107" s="115"/>
      <c r="B107" s="117"/>
      <c r="C107" s="113"/>
      <c r="D107" s="113"/>
      <c r="E107" s="113"/>
      <c r="F107" s="113"/>
    </row>
    <row r="108" spans="1:6" x14ac:dyDescent="0.2">
      <c r="A108" s="115"/>
      <c r="B108" s="117"/>
      <c r="C108" s="113"/>
      <c r="D108" s="113"/>
      <c r="E108" s="113"/>
      <c r="F108" s="113"/>
    </row>
    <row r="109" spans="1:6" x14ac:dyDescent="0.2">
      <c r="A109" s="115"/>
      <c r="B109" s="117"/>
      <c r="C109" s="113"/>
      <c r="D109" s="113"/>
      <c r="E109" s="113"/>
      <c r="F109" s="113"/>
    </row>
    <row r="110" spans="1:6" x14ac:dyDescent="0.2">
      <c r="A110" s="115"/>
      <c r="B110" s="117"/>
      <c r="C110" s="113"/>
      <c r="D110" s="113"/>
      <c r="E110" s="113"/>
      <c r="F110" s="113"/>
    </row>
    <row r="111" spans="1:6" x14ac:dyDescent="0.2">
      <c r="A111" s="115"/>
      <c r="B111" s="117"/>
      <c r="C111" s="113"/>
      <c r="D111" s="113"/>
      <c r="E111" s="113"/>
      <c r="F111" s="113"/>
    </row>
    <row r="112" spans="1:6" x14ac:dyDescent="0.2">
      <c r="A112" s="115"/>
      <c r="B112" s="117"/>
      <c r="C112" s="113"/>
      <c r="D112" s="113"/>
      <c r="E112" s="113"/>
      <c r="F112" s="113"/>
    </row>
    <row r="113" spans="1:6" x14ac:dyDescent="0.2">
      <c r="A113" s="115"/>
      <c r="B113" s="117"/>
      <c r="C113" s="113"/>
      <c r="D113" s="113"/>
      <c r="E113" s="113"/>
      <c r="F113" s="113"/>
    </row>
    <row r="114" spans="1:6" x14ac:dyDescent="0.2">
      <c r="A114" s="115"/>
      <c r="B114" s="117"/>
      <c r="C114" s="113"/>
      <c r="D114" s="113"/>
      <c r="E114" s="113"/>
      <c r="F114" s="113"/>
    </row>
    <row r="115" spans="1:6" x14ac:dyDescent="0.2">
      <c r="A115" s="115"/>
      <c r="B115" s="117"/>
      <c r="C115" s="113"/>
      <c r="D115" s="113"/>
      <c r="E115" s="113"/>
      <c r="F115" s="113"/>
    </row>
    <row r="116" spans="1:6" x14ac:dyDescent="0.2">
      <c r="A116" s="115"/>
      <c r="B116" s="117"/>
      <c r="C116" s="113"/>
      <c r="D116" s="113"/>
      <c r="E116" s="113"/>
      <c r="F116" s="113"/>
    </row>
    <row r="117" spans="1:6" x14ac:dyDescent="0.2">
      <c r="A117" s="115"/>
      <c r="B117" s="117"/>
      <c r="C117" s="113"/>
      <c r="D117" s="113"/>
      <c r="E117" s="113"/>
      <c r="F117" s="113"/>
    </row>
    <row r="118" spans="1:6" x14ac:dyDescent="0.2">
      <c r="A118" s="115"/>
      <c r="B118" s="117"/>
      <c r="C118" s="113"/>
      <c r="D118" s="113"/>
      <c r="E118" s="113"/>
      <c r="F118" s="113"/>
    </row>
    <row r="119" spans="1:6" x14ac:dyDescent="0.2">
      <c r="A119" s="115"/>
      <c r="B119" s="117"/>
      <c r="C119" s="113"/>
      <c r="D119" s="113"/>
      <c r="E119" s="113"/>
      <c r="F119" s="113"/>
    </row>
    <row r="120" spans="1:6" x14ac:dyDescent="0.2">
      <c r="A120" s="115"/>
      <c r="B120" s="117"/>
      <c r="C120" s="113"/>
      <c r="D120" s="113"/>
      <c r="E120" s="113"/>
      <c r="F120" s="113"/>
    </row>
    <row r="121" spans="1:6" x14ac:dyDescent="0.2">
      <c r="A121" s="115"/>
      <c r="B121" s="117"/>
      <c r="C121" s="113"/>
      <c r="D121" s="113"/>
      <c r="E121" s="113"/>
      <c r="F121" s="113"/>
    </row>
    <row r="122" spans="1:6" x14ac:dyDescent="0.2">
      <c r="A122" s="115"/>
      <c r="B122" s="117"/>
      <c r="C122" s="113"/>
      <c r="D122" s="113"/>
      <c r="E122" s="113"/>
      <c r="F122" s="113"/>
    </row>
    <row r="123" spans="1:6" x14ac:dyDescent="0.2">
      <c r="A123" s="115"/>
      <c r="B123" s="117"/>
      <c r="C123" s="113"/>
      <c r="D123" s="113"/>
      <c r="E123" s="113"/>
      <c r="F123" s="113"/>
    </row>
    <row r="124" spans="1:6" x14ac:dyDescent="0.2">
      <c r="A124" s="115"/>
      <c r="B124" s="117"/>
      <c r="C124" s="113"/>
      <c r="D124" s="113"/>
      <c r="E124" s="113"/>
      <c r="F124" s="113"/>
    </row>
    <row r="125" spans="1:6" x14ac:dyDescent="0.2">
      <c r="A125" s="115"/>
      <c r="B125" s="117"/>
      <c r="C125" s="113"/>
      <c r="D125" s="113"/>
      <c r="E125" s="113"/>
      <c r="F125" s="113"/>
    </row>
    <row r="126" spans="1:6" x14ac:dyDescent="0.2">
      <c r="A126" s="115"/>
      <c r="B126" s="117"/>
      <c r="C126" s="113"/>
      <c r="D126" s="113"/>
      <c r="E126" s="113"/>
      <c r="F126" s="113"/>
    </row>
    <row r="127" spans="1:6" x14ac:dyDescent="0.2">
      <c r="A127" s="115"/>
      <c r="B127" s="117"/>
      <c r="C127" s="113"/>
      <c r="D127" s="113"/>
      <c r="E127" s="113"/>
      <c r="F127" s="113"/>
    </row>
    <row r="128" spans="1:6" x14ac:dyDescent="0.2">
      <c r="A128" s="115"/>
      <c r="B128" s="117"/>
      <c r="C128" s="113"/>
      <c r="D128" s="113"/>
      <c r="E128" s="113"/>
      <c r="F128" s="113"/>
    </row>
    <row r="129" spans="1:6" x14ac:dyDescent="0.2">
      <c r="A129" s="115"/>
      <c r="B129" s="117"/>
      <c r="C129" s="113"/>
      <c r="D129" s="113"/>
      <c r="E129" s="113"/>
      <c r="F129" s="113"/>
    </row>
    <row r="130" spans="1:6" x14ac:dyDescent="0.2">
      <c r="A130" s="115"/>
      <c r="B130" s="117"/>
      <c r="C130" s="113"/>
      <c r="D130" s="113"/>
      <c r="E130" s="113"/>
      <c r="F130" s="113"/>
    </row>
    <row r="131" spans="1:6" x14ac:dyDescent="0.2">
      <c r="A131" s="115"/>
      <c r="B131" s="117"/>
      <c r="C131" s="113"/>
      <c r="D131" s="113"/>
      <c r="E131" s="113"/>
      <c r="F131" s="113"/>
    </row>
    <row r="132" spans="1:6" x14ac:dyDescent="0.2">
      <c r="A132" s="115"/>
      <c r="B132" s="117"/>
      <c r="C132" s="113"/>
      <c r="D132" s="113"/>
      <c r="E132" s="113"/>
      <c r="F132" s="113"/>
    </row>
    <row r="133" spans="1:6" x14ac:dyDescent="0.2">
      <c r="A133" s="115"/>
      <c r="B133" s="117"/>
      <c r="C133" s="113"/>
      <c r="D133" s="113"/>
      <c r="E133" s="113"/>
      <c r="F133" s="113"/>
    </row>
    <row r="134" spans="1:6" x14ac:dyDescent="0.2">
      <c r="A134" s="115"/>
      <c r="B134" s="117"/>
      <c r="C134" s="113"/>
      <c r="D134" s="113"/>
      <c r="E134" s="113"/>
      <c r="F134" s="113"/>
    </row>
    <row r="135" spans="1:6" x14ac:dyDescent="0.2">
      <c r="A135" s="115"/>
      <c r="B135" s="117"/>
      <c r="C135" s="113"/>
      <c r="D135" s="113"/>
      <c r="E135" s="113"/>
      <c r="F135" s="113"/>
    </row>
    <row r="136" spans="1:6" x14ac:dyDescent="0.2">
      <c r="A136" s="115"/>
      <c r="B136" s="117"/>
      <c r="C136" s="113"/>
      <c r="D136" s="113"/>
      <c r="E136" s="113"/>
      <c r="F136" s="113"/>
    </row>
    <row r="137" spans="1:6" x14ac:dyDescent="0.2">
      <c r="A137" s="54"/>
      <c r="B137" s="55"/>
      <c r="C137" s="56"/>
      <c r="D137" s="56"/>
      <c r="E137" s="56"/>
      <c r="F137" s="56"/>
    </row>
    <row r="138" spans="1:6" x14ac:dyDescent="0.2">
      <c r="A138" s="54"/>
      <c r="B138" s="55"/>
      <c r="C138" s="56"/>
      <c r="D138" s="56"/>
      <c r="E138" s="56"/>
      <c r="F138" s="56"/>
    </row>
    <row r="139" spans="1:6" x14ac:dyDescent="0.2">
      <c r="A139" s="54"/>
      <c r="B139" s="55"/>
      <c r="C139" s="56"/>
      <c r="D139" s="56"/>
      <c r="E139" s="56"/>
      <c r="F139" s="56"/>
    </row>
    <row r="140" spans="1:6" x14ac:dyDescent="0.2">
      <c r="A140" s="54"/>
      <c r="B140" s="55"/>
      <c r="C140" s="56"/>
      <c r="D140" s="56"/>
      <c r="E140" s="56"/>
      <c r="F140" s="56"/>
    </row>
    <row r="141" spans="1:6" x14ac:dyDescent="0.2">
      <c r="A141" s="54"/>
      <c r="B141" s="55"/>
      <c r="C141" s="56"/>
      <c r="D141" s="56"/>
      <c r="E141" s="56"/>
      <c r="F141" s="56"/>
    </row>
    <row r="142" spans="1:6" x14ac:dyDescent="0.2">
      <c r="A142" s="54"/>
      <c r="B142" s="55"/>
      <c r="C142" s="56"/>
      <c r="D142" s="56"/>
      <c r="E142" s="56"/>
      <c r="F142" s="56"/>
    </row>
    <row r="143" spans="1:6" x14ac:dyDescent="0.2">
      <c r="A143" s="54"/>
      <c r="B143" s="55"/>
      <c r="C143" s="56"/>
      <c r="D143" s="56"/>
      <c r="E143" s="56"/>
      <c r="F143" s="56"/>
    </row>
    <row r="144" spans="1:6" x14ac:dyDescent="0.2">
      <c r="A144" s="54"/>
      <c r="B144" s="55"/>
      <c r="C144" s="56"/>
      <c r="D144" s="56"/>
      <c r="E144" s="56"/>
      <c r="F144" s="56"/>
    </row>
    <row r="145" spans="1:6" x14ac:dyDescent="0.2">
      <c r="A145" s="54"/>
      <c r="B145" s="55"/>
      <c r="C145" s="56"/>
      <c r="D145" s="56"/>
      <c r="E145" s="56"/>
      <c r="F145" s="56"/>
    </row>
    <row r="146" spans="1:6" x14ac:dyDescent="0.2">
      <c r="A146" s="54"/>
      <c r="B146" s="55"/>
      <c r="C146" s="56"/>
      <c r="D146" s="56"/>
      <c r="E146" s="56"/>
      <c r="F146" s="56"/>
    </row>
    <row r="147" spans="1:6" x14ac:dyDescent="0.2">
      <c r="A147" s="54"/>
      <c r="B147" s="55"/>
      <c r="C147" s="56"/>
      <c r="D147" s="56"/>
      <c r="E147" s="56"/>
      <c r="F147" s="56"/>
    </row>
    <row r="148" spans="1:6" x14ac:dyDescent="0.2">
      <c r="A148" s="54"/>
      <c r="B148" s="55"/>
      <c r="C148" s="56"/>
      <c r="D148" s="56"/>
      <c r="E148" s="56"/>
      <c r="F148" s="56"/>
    </row>
    <row r="149" spans="1:6" x14ac:dyDescent="0.2">
      <c r="A149" s="54"/>
      <c r="B149" s="55"/>
      <c r="C149" s="56"/>
      <c r="D149" s="56"/>
      <c r="E149" s="56"/>
      <c r="F149" s="56"/>
    </row>
    <row r="150" spans="1:6" x14ac:dyDescent="0.2">
      <c r="A150" s="54"/>
      <c r="B150" s="55"/>
      <c r="C150" s="56"/>
      <c r="D150" s="56"/>
      <c r="E150" s="56"/>
      <c r="F150" s="56"/>
    </row>
    <row r="151" spans="1:6" x14ac:dyDescent="0.2">
      <c r="A151" s="54"/>
      <c r="B151" s="55"/>
      <c r="C151" s="56"/>
      <c r="D151" s="56"/>
      <c r="E151" s="56"/>
      <c r="F151" s="56"/>
    </row>
    <row r="152" spans="1:6" x14ac:dyDescent="0.2">
      <c r="A152" s="54"/>
      <c r="B152" s="55"/>
      <c r="C152" s="56"/>
      <c r="D152" s="56"/>
      <c r="E152" s="56"/>
      <c r="F152" s="56"/>
    </row>
    <row r="153" spans="1:6" x14ac:dyDescent="0.2">
      <c r="A153" s="54"/>
      <c r="B153" s="55"/>
      <c r="C153" s="56"/>
      <c r="D153" s="56"/>
      <c r="E153" s="56"/>
      <c r="F153" s="56"/>
    </row>
    <row r="154" spans="1:6" x14ac:dyDescent="0.2">
      <c r="A154" s="54"/>
      <c r="B154" s="55"/>
      <c r="C154" s="56"/>
      <c r="D154" s="56"/>
      <c r="E154" s="56"/>
      <c r="F154" s="56"/>
    </row>
    <row r="155" spans="1:6" x14ac:dyDescent="0.2">
      <c r="A155" s="54"/>
      <c r="B155" s="55"/>
      <c r="C155" s="56"/>
      <c r="D155" s="56"/>
      <c r="E155" s="56"/>
      <c r="F155" s="56"/>
    </row>
    <row r="156" spans="1:6" x14ac:dyDescent="0.2">
      <c r="A156" s="54"/>
      <c r="B156" s="55"/>
      <c r="C156" s="56"/>
      <c r="D156" s="56"/>
      <c r="E156" s="56"/>
      <c r="F156" s="56"/>
    </row>
    <row r="157" spans="1:6" x14ac:dyDescent="0.2">
      <c r="A157" s="54"/>
      <c r="B157" s="55"/>
      <c r="C157" s="56"/>
      <c r="D157" s="56"/>
      <c r="E157" s="56"/>
      <c r="F157" s="56"/>
    </row>
    <row r="158" spans="1:6" x14ac:dyDescent="0.2">
      <c r="A158" s="54"/>
      <c r="B158" s="55"/>
      <c r="C158" s="56"/>
      <c r="D158" s="56"/>
      <c r="E158" s="56"/>
      <c r="F158" s="56"/>
    </row>
    <row r="159" spans="1:6" x14ac:dyDescent="0.2">
      <c r="A159" s="54"/>
      <c r="B159" s="55"/>
      <c r="C159" s="56"/>
      <c r="D159" s="56"/>
      <c r="E159" s="56"/>
      <c r="F159" s="56"/>
    </row>
    <row r="160" spans="1:6" x14ac:dyDescent="0.2">
      <c r="A160" s="54"/>
      <c r="B160" s="55"/>
      <c r="C160" s="56"/>
      <c r="D160" s="56"/>
      <c r="E160" s="56"/>
      <c r="F160" s="56"/>
    </row>
    <row r="161" spans="1:6" x14ac:dyDescent="0.2">
      <c r="A161" s="54"/>
      <c r="B161" s="55"/>
      <c r="C161" s="56"/>
      <c r="D161" s="56"/>
      <c r="E161" s="56"/>
      <c r="F161" s="56"/>
    </row>
    <row r="162" spans="1:6" x14ac:dyDescent="0.2">
      <c r="A162" s="54"/>
      <c r="B162" s="55"/>
      <c r="C162" s="56"/>
      <c r="D162" s="56"/>
      <c r="E162" s="56"/>
      <c r="F162" s="56"/>
    </row>
    <row r="163" spans="1:6" x14ac:dyDescent="0.2">
      <c r="A163" s="54"/>
      <c r="B163" s="55"/>
      <c r="C163" s="56"/>
      <c r="D163" s="56"/>
      <c r="E163" s="56"/>
      <c r="F163" s="56"/>
    </row>
    <row r="164" spans="1:6" x14ac:dyDescent="0.2">
      <c r="A164" s="54"/>
      <c r="B164" s="55"/>
      <c r="C164" s="56"/>
      <c r="D164" s="56"/>
      <c r="E164" s="56"/>
      <c r="F164" s="56"/>
    </row>
    <row r="165" spans="1:6" x14ac:dyDescent="0.2">
      <c r="A165" s="54"/>
      <c r="B165" s="55"/>
      <c r="C165" s="56"/>
      <c r="D165" s="56"/>
      <c r="E165" s="56"/>
      <c r="F165" s="56"/>
    </row>
    <row r="166" spans="1:6" x14ac:dyDescent="0.2">
      <c r="A166" s="54"/>
      <c r="B166" s="55"/>
      <c r="C166" s="56"/>
      <c r="D166" s="56"/>
      <c r="E166" s="56"/>
      <c r="F166" s="56"/>
    </row>
    <row r="167" spans="1:6" x14ac:dyDescent="0.2">
      <c r="A167" s="54"/>
      <c r="B167" s="55"/>
      <c r="C167" s="56"/>
      <c r="D167" s="56"/>
      <c r="E167" s="56"/>
      <c r="F167" s="56"/>
    </row>
    <row r="168" spans="1:6" x14ac:dyDescent="0.2">
      <c r="A168" s="54"/>
      <c r="B168" s="55"/>
      <c r="C168" s="56"/>
      <c r="D168" s="56"/>
      <c r="E168" s="56"/>
      <c r="F168" s="56"/>
    </row>
    <row r="169" spans="1:6" x14ac:dyDescent="0.2">
      <c r="A169" s="54"/>
      <c r="B169" s="55"/>
      <c r="C169" s="56"/>
      <c r="D169" s="56"/>
      <c r="E169" s="56"/>
      <c r="F169" s="56"/>
    </row>
    <row r="170" spans="1:6" x14ac:dyDescent="0.2">
      <c r="A170" s="54"/>
      <c r="B170" s="55"/>
      <c r="C170" s="56"/>
      <c r="D170" s="56"/>
      <c r="E170" s="56"/>
      <c r="F170" s="56"/>
    </row>
    <row r="171" spans="1:6" x14ac:dyDescent="0.2">
      <c r="A171" s="54"/>
      <c r="B171" s="55"/>
      <c r="C171" s="56"/>
      <c r="D171" s="56"/>
      <c r="E171" s="56"/>
      <c r="F171" s="56"/>
    </row>
    <row r="172" spans="1:6" x14ac:dyDescent="0.2">
      <c r="A172" s="54"/>
      <c r="B172" s="55"/>
      <c r="C172" s="56"/>
      <c r="D172" s="56"/>
      <c r="E172" s="56"/>
      <c r="F172" s="56"/>
    </row>
    <row r="173" spans="1:6" x14ac:dyDescent="0.2">
      <c r="A173" s="54"/>
      <c r="B173" s="55"/>
      <c r="C173" s="56"/>
      <c r="D173" s="56"/>
      <c r="E173" s="56"/>
      <c r="F173" s="56"/>
    </row>
    <row r="174" spans="1:6" x14ac:dyDescent="0.2">
      <c r="A174" s="54"/>
      <c r="B174" s="55"/>
      <c r="C174" s="56"/>
      <c r="D174" s="56"/>
      <c r="E174" s="56"/>
      <c r="F174" s="56"/>
    </row>
    <row r="175" spans="1:6" x14ac:dyDescent="0.2">
      <c r="A175" s="54"/>
      <c r="B175" s="55"/>
      <c r="C175" s="56"/>
      <c r="D175" s="56"/>
      <c r="E175" s="56"/>
      <c r="F175" s="56"/>
    </row>
    <row r="176" spans="1:6" x14ac:dyDescent="0.2">
      <c r="A176" s="54"/>
      <c r="B176" s="55"/>
      <c r="C176" s="56"/>
      <c r="D176" s="56"/>
      <c r="E176" s="56"/>
      <c r="F176" s="56"/>
    </row>
    <row r="177" spans="1:6" x14ac:dyDescent="0.2">
      <c r="A177" s="54"/>
      <c r="B177" s="55"/>
      <c r="C177" s="56"/>
      <c r="D177" s="56"/>
      <c r="E177" s="56"/>
      <c r="F177" s="56"/>
    </row>
    <row r="178" spans="1:6" x14ac:dyDescent="0.2">
      <c r="A178" s="54"/>
      <c r="B178" s="55"/>
      <c r="C178" s="56"/>
      <c r="D178" s="56"/>
      <c r="E178" s="56"/>
      <c r="F178" s="56"/>
    </row>
    <row r="179" spans="1:6" x14ac:dyDescent="0.2">
      <c r="A179" s="54"/>
      <c r="B179" s="55"/>
      <c r="C179" s="56"/>
      <c r="D179" s="56"/>
      <c r="E179" s="56"/>
      <c r="F179" s="56"/>
    </row>
    <row r="180" spans="1:6" x14ac:dyDescent="0.2">
      <c r="A180" s="54"/>
      <c r="B180" s="55"/>
      <c r="C180" s="56"/>
      <c r="D180" s="56"/>
      <c r="E180" s="56"/>
      <c r="F180" s="56"/>
    </row>
    <row r="181" spans="1:6" x14ac:dyDescent="0.2">
      <c r="A181" s="54"/>
      <c r="B181" s="55"/>
      <c r="C181" s="56"/>
      <c r="D181" s="56"/>
      <c r="E181" s="56"/>
      <c r="F181" s="56"/>
    </row>
    <row r="182" spans="1:6" x14ac:dyDescent="0.2">
      <c r="A182" s="54"/>
      <c r="B182" s="55"/>
      <c r="C182" s="56"/>
      <c r="D182" s="56"/>
      <c r="E182" s="56"/>
      <c r="F182" s="56"/>
    </row>
    <row r="183" spans="1:6" x14ac:dyDescent="0.2">
      <c r="A183" s="54"/>
      <c r="B183" s="55"/>
      <c r="C183" s="56"/>
      <c r="D183" s="56"/>
      <c r="E183" s="56"/>
      <c r="F183" s="56"/>
    </row>
    <row r="184" spans="1:6" x14ac:dyDescent="0.2">
      <c r="A184" s="54"/>
      <c r="B184" s="55"/>
      <c r="C184" s="56"/>
      <c r="D184" s="56"/>
      <c r="E184" s="56"/>
      <c r="F184" s="56"/>
    </row>
    <row r="185" spans="1:6" x14ac:dyDescent="0.2">
      <c r="A185" s="54"/>
      <c r="B185" s="55"/>
      <c r="C185" s="56"/>
      <c r="D185" s="56"/>
      <c r="E185" s="56"/>
      <c r="F185" s="56"/>
    </row>
    <row r="186" spans="1:6" x14ac:dyDescent="0.2">
      <c r="A186" s="54"/>
      <c r="B186" s="55"/>
      <c r="C186" s="56"/>
      <c r="D186" s="56"/>
      <c r="E186" s="56"/>
      <c r="F186" s="56"/>
    </row>
    <row r="187" spans="1:6" x14ac:dyDescent="0.2">
      <c r="A187" s="54"/>
      <c r="B187" s="55"/>
      <c r="C187" s="56"/>
      <c r="D187" s="56"/>
      <c r="E187" s="56"/>
      <c r="F187" s="56"/>
    </row>
    <row r="188" spans="1:6" x14ac:dyDescent="0.2">
      <c r="A188" s="54"/>
      <c r="B188" s="55"/>
      <c r="C188" s="56"/>
      <c r="D188" s="56"/>
      <c r="E188" s="56"/>
      <c r="F188" s="56"/>
    </row>
    <row r="189" spans="1:6" x14ac:dyDescent="0.2">
      <c r="A189" s="54"/>
      <c r="B189" s="55"/>
      <c r="C189" s="56"/>
      <c r="D189" s="56"/>
      <c r="E189" s="56"/>
      <c r="F189" s="56"/>
    </row>
    <row r="190" spans="1:6" x14ac:dyDescent="0.2">
      <c r="A190" s="54"/>
      <c r="B190" s="55"/>
      <c r="C190" s="56"/>
      <c r="D190" s="56"/>
      <c r="E190" s="56"/>
      <c r="F190" s="56"/>
    </row>
    <row r="191" spans="1:6" x14ac:dyDescent="0.2">
      <c r="A191" s="54"/>
      <c r="B191" s="55"/>
      <c r="C191" s="56"/>
      <c r="D191" s="56"/>
      <c r="E191" s="56"/>
      <c r="F191" s="56"/>
    </row>
    <row r="192" spans="1:6" x14ac:dyDescent="0.2">
      <c r="A192" s="54"/>
      <c r="B192" s="55"/>
      <c r="C192" s="56"/>
      <c r="D192" s="56"/>
      <c r="E192" s="56"/>
      <c r="F192" s="56"/>
    </row>
    <row r="193" spans="1:6" x14ac:dyDescent="0.2">
      <c r="A193" s="54"/>
      <c r="B193" s="55"/>
      <c r="C193" s="56"/>
      <c r="D193" s="56"/>
      <c r="E193" s="56"/>
      <c r="F193" s="56"/>
    </row>
    <row r="194" spans="1:6" x14ac:dyDescent="0.2">
      <c r="A194" s="54"/>
      <c r="B194" s="55"/>
      <c r="C194" s="56"/>
      <c r="D194" s="56"/>
      <c r="E194" s="56"/>
      <c r="F194" s="56"/>
    </row>
    <row r="195" spans="1:6" x14ac:dyDescent="0.2">
      <c r="A195" s="54"/>
      <c r="B195" s="55"/>
      <c r="C195" s="56"/>
      <c r="D195" s="56"/>
      <c r="E195" s="56"/>
      <c r="F195" s="56"/>
    </row>
    <row r="196" spans="1:6" x14ac:dyDescent="0.2">
      <c r="A196" s="54"/>
      <c r="B196" s="55"/>
      <c r="C196" s="56"/>
      <c r="D196" s="56"/>
      <c r="E196" s="56"/>
      <c r="F196" s="56"/>
    </row>
    <row r="197" spans="1:6" x14ac:dyDescent="0.2">
      <c r="A197" s="54"/>
      <c r="B197" s="55"/>
      <c r="C197" s="56"/>
      <c r="D197" s="56"/>
      <c r="E197" s="56"/>
      <c r="F197" s="56"/>
    </row>
    <row r="198" spans="1:6" x14ac:dyDescent="0.2">
      <c r="A198" s="54"/>
      <c r="B198" s="55"/>
      <c r="C198" s="56"/>
      <c r="D198" s="56"/>
      <c r="E198" s="56"/>
      <c r="F198" s="56"/>
    </row>
    <row r="199" spans="1:6" x14ac:dyDescent="0.2">
      <c r="A199" s="54"/>
      <c r="B199" s="55"/>
      <c r="C199" s="56"/>
      <c r="D199" s="56"/>
      <c r="E199" s="56"/>
      <c r="F199" s="56"/>
    </row>
    <row r="200" spans="1:6" x14ac:dyDescent="0.2">
      <c r="A200" s="54"/>
      <c r="B200" s="55"/>
      <c r="C200" s="56"/>
      <c r="D200" s="56"/>
      <c r="E200" s="56"/>
      <c r="F200" s="56"/>
    </row>
    <row r="201" spans="1:6" x14ac:dyDescent="0.2">
      <c r="A201" s="54"/>
      <c r="B201" s="55"/>
      <c r="C201" s="56"/>
      <c r="D201" s="56"/>
      <c r="E201" s="56"/>
      <c r="F201" s="56"/>
    </row>
    <row r="202" spans="1:6" x14ac:dyDescent="0.2">
      <c r="A202" s="54"/>
      <c r="B202" s="55"/>
      <c r="C202" s="56"/>
      <c r="D202" s="56"/>
      <c r="E202" s="56"/>
      <c r="F202" s="56"/>
    </row>
    <row r="203" spans="1:6" x14ac:dyDescent="0.2">
      <c r="A203" s="54"/>
      <c r="B203" s="55"/>
      <c r="C203" s="56"/>
      <c r="D203" s="56"/>
      <c r="E203" s="56"/>
      <c r="F203" s="56"/>
    </row>
    <row r="204" spans="1:6" x14ac:dyDescent="0.2">
      <c r="A204" s="54"/>
      <c r="B204" s="55"/>
      <c r="C204" s="56"/>
      <c r="D204" s="56"/>
      <c r="E204" s="56"/>
      <c r="F204" s="56"/>
    </row>
    <row r="205" spans="1:6" x14ac:dyDescent="0.2">
      <c r="A205" s="54"/>
      <c r="B205" s="55"/>
      <c r="C205" s="56"/>
      <c r="D205" s="56"/>
      <c r="E205" s="56"/>
      <c r="F205" s="56"/>
    </row>
    <row r="206" spans="1:6" x14ac:dyDescent="0.2">
      <c r="A206" s="54"/>
      <c r="B206" s="55"/>
      <c r="C206" s="56"/>
      <c r="D206" s="56"/>
      <c r="E206" s="56"/>
      <c r="F206" s="56"/>
    </row>
    <row r="207" spans="1:6" x14ac:dyDescent="0.2">
      <c r="A207" s="54"/>
      <c r="B207" s="55"/>
      <c r="C207" s="56"/>
      <c r="D207" s="56"/>
      <c r="E207" s="56"/>
      <c r="F207" s="56"/>
    </row>
    <row r="208" spans="1:6" x14ac:dyDescent="0.2">
      <c r="A208" s="54"/>
      <c r="B208" s="55"/>
      <c r="C208" s="56"/>
      <c r="D208" s="56"/>
      <c r="E208" s="56"/>
      <c r="F208" s="56"/>
    </row>
    <row r="209" spans="1:6" x14ac:dyDescent="0.2">
      <c r="A209" s="54"/>
      <c r="B209" s="55"/>
      <c r="C209" s="56"/>
      <c r="D209" s="56"/>
      <c r="E209" s="56"/>
      <c r="F209" s="56"/>
    </row>
    <row r="210" spans="1:6" x14ac:dyDescent="0.2">
      <c r="A210" s="54"/>
      <c r="B210" s="55"/>
      <c r="C210" s="56"/>
      <c r="D210" s="56"/>
      <c r="E210" s="56"/>
      <c r="F210" s="56"/>
    </row>
    <row r="211" spans="1:6" x14ac:dyDescent="0.2">
      <c r="A211" s="54"/>
      <c r="B211" s="55"/>
      <c r="C211" s="56"/>
      <c r="D211" s="56"/>
      <c r="E211" s="56"/>
      <c r="F211" s="56"/>
    </row>
    <row r="212" spans="1:6" x14ac:dyDescent="0.2">
      <c r="A212" s="54"/>
      <c r="B212" s="55"/>
      <c r="C212" s="56"/>
      <c r="D212" s="56"/>
      <c r="E212" s="56"/>
      <c r="F212" s="56"/>
    </row>
    <row r="213" spans="1:6" x14ac:dyDescent="0.2">
      <c r="A213" s="54"/>
      <c r="B213" s="55"/>
      <c r="C213" s="56"/>
      <c r="D213" s="56"/>
      <c r="E213" s="56"/>
      <c r="F213" s="56"/>
    </row>
    <row r="214" spans="1:6" x14ac:dyDescent="0.2">
      <c r="A214" s="54"/>
      <c r="B214" s="55"/>
      <c r="C214" s="56"/>
      <c r="D214" s="56"/>
      <c r="E214" s="56"/>
      <c r="F214" s="56"/>
    </row>
    <row r="215" spans="1:6" x14ac:dyDescent="0.2">
      <c r="A215" s="54"/>
      <c r="B215" s="55"/>
      <c r="C215" s="56"/>
      <c r="D215" s="56"/>
      <c r="E215" s="56"/>
      <c r="F215" s="56"/>
    </row>
    <row r="216" spans="1:6" x14ac:dyDescent="0.2">
      <c r="A216" s="54"/>
      <c r="B216" s="55"/>
      <c r="C216" s="56"/>
      <c r="D216" s="56"/>
      <c r="E216" s="56"/>
      <c r="F216" s="56"/>
    </row>
    <row r="217" spans="1:6" x14ac:dyDescent="0.2">
      <c r="A217" s="54"/>
      <c r="B217" s="55"/>
      <c r="C217" s="56"/>
      <c r="D217" s="56"/>
      <c r="E217" s="56"/>
      <c r="F217" s="56"/>
    </row>
    <row r="218" spans="1:6" x14ac:dyDescent="0.2">
      <c r="A218" s="54"/>
      <c r="B218" s="55"/>
      <c r="C218" s="56"/>
      <c r="D218" s="56"/>
      <c r="E218" s="56"/>
      <c r="F218" s="56"/>
    </row>
    <row r="219" spans="1:6" x14ac:dyDescent="0.2">
      <c r="A219" s="54"/>
      <c r="B219" s="55"/>
      <c r="C219" s="56"/>
      <c r="D219" s="56"/>
      <c r="E219" s="56"/>
      <c r="F219" s="56"/>
    </row>
    <row r="220" spans="1:6" x14ac:dyDescent="0.2">
      <c r="A220" s="54"/>
      <c r="B220" s="55"/>
      <c r="C220" s="56"/>
      <c r="D220" s="56"/>
      <c r="E220" s="56"/>
      <c r="F220" s="56"/>
    </row>
    <row r="221" spans="1:6" x14ac:dyDescent="0.2">
      <c r="A221" s="54"/>
      <c r="B221" s="55"/>
      <c r="C221" s="56"/>
      <c r="D221" s="56"/>
      <c r="E221" s="56"/>
      <c r="F221" s="56"/>
    </row>
    <row r="222" spans="1:6" x14ac:dyDescent="0.2">
      <c r="A222" s="54"/>
      <c r="B222" s="55"/>
      <c r="C222" s="56"/>
      <c r="D222" s="56"/>
      <c r="E222" s="56"/>
      <c r="F222" s="56"/>
    </row>
    <row r="223" spans="1:6" x14ac:dyDescent="0.2">
      <c r="A223" s="54"/>
      <c r="B223" s="55"/>
      <c r="C223" s="56"/>
      <c r="D223" s="56"/>
      <c r="E223" s="56"/>
      <c r="F223" s="56"/>
    </row>
    <row r="224" spans="1:6" x14ac:dyDescent="0.2">
      <c r="A224" s="54"/>
      <c r="B224" s="55"/>
      <c r="C224" s="56"/>
      <c r="D224" s="56"/>
      <c r="E224" s="56"/>
      <c r="F224" s="56"/>
    </row>
    <row r="225" spans="1:6" x14ac:dyDescent="0.2">
      <c r="A225" s="54"/>
      <c r="B225" s="55"/>
      <c r="C225" s="56"/>
      <c r="D225" s="56"/>
      <c r="E225" s="56"/>
      <c r="F225" s="56"/>
    </row>
    <row r="226" spans="1:6" x14ac:dyDescent="0.2">
      <c r="A226" s="54"/>
      <c r="B226" s="55"/>
      <c r="C226" s="56"/>
      <c r="D226" s="56"/>
      <c r="E226" s="56"/>
      <c r="F226" s="56"/>
    </row>
    <row r="227" spans="1:6" x14ac:dyDescent="0.2">
      <c r="A227" s="54"/>
      <c r="B227" s="55"/>
      <c r="C227" s="56"/>
      <c r="D227" s="56"/>
      <c r="E227" s="56"/>
      <c r="F227" s="56"/>
    </row>
    <row r="228" spans="1:6" x14ac:dyDescent="0.2">
      <c r="A228" s="54"/>
      <c r="B228" s="55"/>
      <c r="C228" s="56"/>
      <c r="D228" s="56"/>
      <c r="E228" s="56"/>
      <c r="F228" s="56"/>
    </row>
    <row r="229" spans="1:6" x14ac:dyDescent="0.2">
      <c r="A229" s="54"/>
      <c r="B229" s="55"/>
      <c r="C229" s="56"/>
      <c r="D229" s="56"/>
      <c r="E229" s="56"/>
      <c r="F229" s="56"/>
    </row>
    <row r="230" spans="1:6" x14ac:dyDescent="0.2">
      <c r="A230" s="54"/>
      <c r="B230" s="55"/>
      <c r="C230" s="56"/>
      <c r="D230" s="56"/>
      <c r="E230" s="56"/>
      <c r="F230" s="56"/>
    </row>
    <row r="231" spans="1:6" x14ac:dyDescent="0.2">
      <c r="A231" s="54"/>
      <c r="B231" s="55"/>
      <c r="C231" s="56"/>
      <c r="D231" s="56"/>
      <c r="E231" s="56"/>
      <c r="F231" s="56"/>
    </row>
    <row r="232" spans="1:6" x14ac:dyDescent="0.2">
      <c r="A232" s="54"/>
      <c r="B232" s="55"/>
      <c r="C232" s="56"/>
      <c r="D232" s="56"/>
      <c r="E232" s="56"/>
      <c r="F232" s="56"/>
    </row>
    <row r="233" spans="1:6" x14ac:dyDescent="0.2">
      <c r="A233" s="54"/>
      <c r="B233" s="55"/>
      <c r="C233" s="56"/>
      <c r="D233" s="56"/>
      <c r="E233" s="56"/>
      <c r="F233" s="56"/>
    </row>
    <row r="234" spans="1:6" x14ac:dyDescent="0.2">
      <c r="A234" s="54"/>
      <c r="B234" s="55"/>
      <c r="C234" s="56"/>
      <c r="D234" s="56"/>
      <c r="E234" s="56"/>
      <c r="F234" s="56"/>
    </row>
    <row r="235" spans="1:6" x14ac:dyDescent="0.2">
      <c r="A235" s="54"/>
      <c r="B235" s="55"/>
      <c r="C235" s="56"/>
      <c r="D235" s="56"/>
      <c r="E235" s="56"/>
      <c r="F235" s="56"/>
    </row>
    <row r="236" spans="1:6" x14ac:dyDescent="0.2">
      <c r="A236" s="54"/>
      <c r="B236" s="55"/>
      <c r="C236" s="56"/>
      <c r="D236" s="56"/>
      <c r="E236" s="56"/>
      <c r="F236" s="56"/>
    </row>
    <row r="237" spans="1:6" x14ac:dyDescent="0.2">
      <c r="A237" s="54"/>
      <c r="B237" s="55"/>
      <c r="C237" s="56"/>
      <c r="D237" s="56"/>
      <c r="E237" s="56"/>
      <c r="F237" s="56"/>
    </row>
    <row r="238" spans="1:6" x14ac:dyDescent="0.2">
      <c r="A238" s="54"/>
      <c r="B238" s="55"/>
      <c r="C238" s="56"/>
      <c r="D238" s="56"/>
      <c r="E238" s="56"/>
      <c r="F238" s="56"/>
    </row>
    <row r="239" spans="1:6" x14ac:dyDescent="0.2">
      <c r="A239" s="54"/>
      <c r="B239" s="55"/>
      <c r="C239" s="56"/>
      <c r="D239" s="56"/>
      <c r="E239" s="56"/>
      <c r="F239" s="56"/>
    </row>
    <row r="240" spans="1:6" x14ac:dyDescent="0.2">
      <c r="A240" s="54"/>
      <c r="B240" s="55"/>
      <c r="C240" s="56"/>
      <c r="D240" s="56"/>
      <c r="E240" s="56"/>
      <c r="F240" s="56"/>
    </row>
    <row r="241" spans="1:6" x14ac:dyDescent="0.2">
      <c r="A241" s="54"/>
      <c r="B241" s="55"/>
      <c r="C241" s="56"/>
      <c r="D241" s="56"/>
      <c r="E241" s="56"/>
      <c r="F241" s="56"/>
    </row>
    <row r="242" spans="1:6" x14ac:dyDescent="0.2">
      <c r="A242" s="54"/>
      <c r="B242" s="55"/>
      <c r="C242" s="56"/>
      <c r="D242" s="56"/>
      <c r="E242" s="56"/>
      <c r="F242" s="56"/>
    </row>
    <row r="243" spans="1:6" x14ac:dyDescent="0.2">
      <c r="A243" s="54"/>
      <c r="B243" s="55"/>
      <c r="C243" s="56"/>
      <c r="D243" s="56"/>
      <c r="E243" s="56"/>
      <c r="F243" s="56"/>
    </row>
    <row r="244" spans="1:6" x14ac:dyDescent="0.2">
      <c r="A244" s="54"/>
      <c r="B244" s="55"/>
      <c r="C244" s="56"/>
      <c r="D244" s="56"/>
      <c r="E244" s="56"/>
      <c r="F244" s="56"/>
    </row>
    <row r="245" spans="1:6" x14ac:dyDescent="0.2">
      <c r="A245" s="54"/>
      <c r="B245" s="55"/>
      <c r="C245" s="56"/>
      <c r="D245" s="56"/>
      <c r="E245" s="56"/>
      <c r="F245" s="56"/>
    </row>
    <row r="246" spans="1:6" x14ac:dyDescent="0.2">
      <c r="A246" s="54"/>
      <c r="B246" s="55"/>
      <c r="C246" s="56"/>
      <c r="D246" s="56"/>
      <c r="E246" s="56"/>
      <c r="F246" s="56"/>
    </row>
    <row r="247" spans="1:6" x14ac:dyDescent="0.2">
      <c r="A247" s="54"/>
      <c r="B247" s="55"/>
      <c r="C247" s="56"/>
      <c r="D247" s="56"/>
      <c r="E247" s="56"/>
      <c r="F247" s="56"/>
    </row>
    <row r="248" spans="1:6" x14ac:dyDescent="0.2">
      <c r="A248" s="54"/>
      <c r="B248" s="55"/>
      <c r="C248" s="56"/>
      <c r="D248" s="56"/>
      <c r="E248" s="56"/>
      <c r="F248" s="56"/>
    </row>
    <row r="249" spans="1:6" x14ac:dyDescent="0.2">
      <c r="A249" s="54"/>
      <c r="B249" s="55"/>
      <c r="C249" s="56"/>
      <c r="D249" s="56"/>
      <c r="E249" s="56"/>
      <c r="F249" s="56"/>
    </row>
    <row r="250" spans="1:6" x14ac:dyDescent="0.2">
      <c r="A250" s="54"/>
      <c r="B250" s="55"/>
      <c r="C250" s="56"/>
      <c r="D250" s="56"/>
      <c r="E250" s="56"/>
      <c r="F250" s="56"/>
    </row>
    <row r="251" spans="1:6" x14ac:dyDescent="0.2">
      <c r="A251" s="54"/>
      <c r="B251" s="55"/>
      <c r="C251" s="56"/>
      <c r="D251" s="56"/>
      <c r="E251" s="56"/>
      <c r="F251" s="56"/>
    </row>
    <row r="252" spans="1:6" x14ac:dyDescent="0.2">
      <c r="A252" s="54"/>
      <c r="B252" s="55"/>
      <c r="C252" s="56"/>
      <c r="D252" s="56"/>
      <c r="E252" s="56"/>
      <c r="F252" s="56"/>
    </row>
    <row r="253" spans="1:6" x14ac:dyDescent="0.2">
      <c r="A253" s="54"/>
      <c r="B253" s="55"/>
      <c r="C253" s="56"/>
      <c r="D253" s="56"/>
      <c r="E253" s="56"/>
      <c r="F253" s="56"/>
    </row>
    <row r="254" spans="1:6" x14ac:dyDescent="0.2">
      <c r="A254" s="54"/>
      <c r="B254" s="55"/>
      <c r="C254" s="56"/>
      <c r="D254" s="56"/>
      <c r="E254" s="56"/>
      <c r="F254" s="56"/>
    </row>
    <row r="255" spans="1:6" x14ac:dyDescent="0.2">
      <c r="A255" s="54"/>
      <c r="B255" s="55"/>
      <c r="C255" s="56"/>
      <c r="D255" s="56"/>
      <c r="E255" s="56"/>
      <c r="F255" s="56"/>
    </row>
    <row r="256" spans="1:6" x14ac:dyDescent="0.2">
      <c r="A256" s="54"/>
      <c r="B256" s="55"/>
      <c r="C256" s="56"/>
      <c r="D256" s="56"/>
      <c r="E256" s="56"/>
      <c r="F256" s="56"/>
    </row>
    <row r="257" spans="1:6" x14ac:dyDescent="0.2">
      <c r="A257" s="54"/>
      <c r="B257" s="55"/>
      <c r="C257" s="56"/>
      <c r="D257" s="56"/>
      <c r="E257" s="56"/>
      <c r="F257" s="56"/>
    </row>
    <row r="258" spans="1:6" x14ac:dyDescent="0.2">
      <c r="A258" s="54"/>
      <c r="B258" s="55"/>
      <c r="C258" s="56"/>
      <c r="D258" s="56"/>
      <c r="E258" s="56"/>
      <c r="F258" s="56"/>
    </row>
    <row r="259" spans="1:6" x14ac:dyDescent="0.2">
      <c r="A259" s="54"/>
      <c r="B259" s="55"/>
      <c r="C259" s="56"/>
      <c r="D259" s="56"/>
      <c r="E259" s="56"/>
      <c r="F259" s="56"/>
    </row>
    <row r="260" spans="1:6" x14ac:dyDescent="0.2">
      <c r="A260" s="54"/>
      <c r="B260" s="55"/>
      <c r="C260" s="56"/>
      <c r="D260" s="56"/>
      <c r="E260" s="56"/>
      <c r="F260" s="56"/>
    </row>
    <row r="261" spans="1:6" x14ac:dyDescent="0.2">
      <c r="A261" s="54"/>
      <c r="B261" s="55"/>
      <c r="C261" s="56"/>
      <c r="D261" s="56"/>
      <c r="E261" s="56"/>
      <c r="F261" s="56"/>
    </row>
    <row r="262" spans="1:6" x14ac:dyDescent="0.2">
      <c r="A262" s="54"/>
      <c r="B262" s="55"/>
      <c r="C262" s="56"/>
      <c r="D262" s="56"/>
      <c r="E262" s="56"/>
      <c r="F262" s="56"/>
    </row>
    <row r="263" spans="1:6" x14ac:dyDescent="0.2">
      <c r="A263" s="54"/>
      <c r="B263" s="55"/>
      <c r="C263" s="56"/>
      <c r="D263" s="56"/>
      <c r="E263" s="56"/>
      <c r="F263" s="56"/>
    </row>
    <row r="264" spans="1:6" x14ac:dyDescent="0.2">
      <c r="A264" s="54"/>
      <c r="B264" s="55"/>
      <c r="C264" s="56"/>
      <c r="D264" s="56"/>
      <c r="E264" s="56"/>
      <c r="F264" s="56"/>
    </row>
    <row r="265" spans="1:6" x14ac:dyDescent="0.2">
      <c r="A265" s="54"/>
      <c r="B265" s="55"/>
      <c r="C265" s="56"/>
      <c r="D265" s="56"/>
      <c r="E265" s="56"/>
      <c r="F265" s="56"/>
    </row>
    <row r="266" spans="1:6" x14ac:dyDescent="0.2">
      <c r="A266" s="54"/>
      <c r="B266" s="55"/>
      <c r="C266" s="56"/>
      <c r="D266" s="56"/>
      <c r="E266" s="56"/>
      <c r="F266" s="56"/>
    </row>
    <row r="267" spans="1:6" x14ac:dyDescent="0.2">
      <c r="A267" s="54"/>
      <c r="B267" s="55"/>
      <c r="C267" s="56"/>
      <c r="D267" s="56"/>
      <c r="E267" s="56"/>
      <c r="F267" s="56"/>
    </row>
    <row r="268" spans="1:6" x14ac:dyDescent="0.2">
      <c r="A268" s="54"/>
      <c r="B268" s="55"/>
      <c r="C268" s="56"/>
      <c r="D268" s="56"/>
      <c r="E268" s="56"/>
      <c r="F268" s="56"/>
    </row>
    <row r="269" spans="1:6" x14ac:dyDescent="0.2">
      <c r="A269" s="54"/>
      <c r="B269" s="55"/>
      <c r="C269" s="56"/>
      <c r="D269" s="56"/>
      <c r="E269" s="56"/>
      <c r="F269" s="56"/>
    </row>
    <row r="270" spans="1:6" x14ac:dyDescent="0.2">
      <c r="A270" s="54"/>
      <c r="B270" s="55"/>
      <c r="C270" s="56"/>
      <c r="D270" s="56"/>
      <c r="E270" s="56"/>
      <c r="F270" s="56"/>
    </row>
    <row r="271" spans="1:6" x14ac:dyDescent="0.2">
      <c r="A271" s="54"/>
      <c r="B271" s="55"/>
      <c r="C271" s="56"/>
      <c r="D271" s="56"/>
      <c r="E271" s="56"/>
      <c r="F271" s="56"/>
    </row>
    <row r="272" spans="1:6" x14ac:dyDescent="0.2">
      <c r="A272" s="54"/>
      <c r="B272" s="55"/>
      <c r="C272" s="56"/>
      <c r="D272" s="56"/>
      <c r="E272" s="56"/>
      <c r="F272" s="56"/>
    </row>
    <row r="273" spans="1:6" x14ac:dyDescent="0.2">
      <c r="A273" s="54"/>
      <c r="B273" s="55"/>
      <c r="C273" s="56"/>
      <c r="D273" s="56"/>
      <c r="E273" s="56"/>
      <c r="F273" s="56"/>
    </row>
    <row r="274" spans="1:6" x14ac:dyDescent="0.2">
      <c r="A274" s="54"/>
      <c r="B274" s="55"/>
      <c r="C274" s="56"/>
      <c r="D274" s="56"/>
      <c r="E274" s="56"/>
      <c r="F274" s="56"/>
    </row>
    <row r="275" spans="1:6" x14ac:dyDescent="0.2">
      <c r="A275" s="54"/>
      <c r="B275" s="55"/>
      <c r="C275" s="56"/>
      <c r="D275" s="56"/>
      <c r="E275" s="56"/>
      <c r="F275" s="56"/>
    </row>
    <row r="276" spans="1:6" x14ac:dyDescent="0.2">
      <c r="A276" s="54"/>
      <c r="B276" s="55"/>
      <c r="C276" s="56"/>
      <c r="D276" s="56"/>
      <c r="E276" s="56"/>
      <c r="F276" s="56"/>
    </row>
    <row r="277" spans="1:6" x14ac:dyDescent="0.2">
      <c r="A277" s="54"/>
      <c r="B277" s="55"/>
      <c r="C277" s="56"/>
      <c r="D277" s="56"/>
      <c r="E277" s="56"/>
      <c r="F277" s="56"/>
    </row>
    <row r="278" spans="1:6" x14ac:dyDescent="0.2">
      <c r="A278" s="54"/>
      <c r="B278" s="55"/>
      <c r="C278" s="56"/>
      <c r="D278" s="56"/>
      <c r="E278" s="56"/>
      <c r="F278" s="56"/>
    </row>
    <row r="279" spans="1:6" x14ac:dyDescent="0.2">
      <c r="A279" s="54"/>
      <c r="B279" s="55"/>
      <c r="C279" s="56"/>
      <c r="D279" s="56"/>
      <c r="E279" s="56"/>
      <c r="F279" s="56"/>
    </row>
    <row r="280" spans="1:6" x14ac:dyDescent="0.2">
      <c r="A280" s="54"/>
      <c r="B280" s="55"/>
      <c r="C280" s="56"/>
      <c r="D280" s="56"/>
      <c r="E280" s="56"/>
      <c r="F280" s="56"/>
    </row>
    <row r="281" spans="1:6" x14ac:dyDescent="0.2">
      <c r="A281" s="54"/>
      <c r="B281" s="55"/>
      <c r="C281" s="56"/>
      <c r="D281" s="56"/>
      <c r="E281" s="56"/>
      <c r="F281" s="56"/>
    </row>
    <row r="282" spans="1:6" x14ac:dyDescent="0.2">
      <c r="A282" s="54"/>
      <c r="B282" s="55"/>
      <c r="C282" s="56"/>
      <c r="D282" s="56"/>
      <c r="E282" s="56"/>
      <c r="F282" s="56"/>
    </row>
    <row r="283" spans="1:6" x14ac:dyDescent="0.2">
      <c r="A283" s="54"/>
      <c r="B283" s="55"/>
      <c r="C283" s="56"/>
      <c r="D283" s="56"/>
      <c r="E283" s="56"/>
      <c r="F283" s="56"/>
    </row>
    <row r="284" spans="1:6" x14ac:dyDescent="0.2">
      <c r="A284" s="54"/>
      <c r="B284" s="55"/>
      <c r="C284" s="56"/>
      <c r="D284" s="56"/>
      <c r="E284" s="56"/>
      <c r="F284" s="56"/>
    </row>
    <row r="285" spans="1:6" x14ac:dyDescent="0.2">
      <c r="A285" s="54"/>
      <c r="B285" s="55"/>
      <c r="C285" s="56"/>
      <c r="D285" s="56"/>
      <c r="E285" s="56"/>
      <c r="F285" s="56"/>
    </row>
    <row r="286" spans="1:6" x14ac:dyDescent="0.2">
      <c r="A286" s="54"/>
      <c r="B286" s="55"/>
      <c r="C286" s="56"/>
      <c r="D286" s="56"/>
      <c r="E286" s="56"/>
      <c r="F286" s="56"/>
    </row>
    <row r="287" spans="1:6" x14ac:dyDescent="0.2">
      <c r="A287" s="54"/>
      <c r="B287" s="55"/>
      <c r="C287" s="56"/>
      <c r="D287" s="56"/>
      <c r="E287" s="56"/>
      <c r="F287" s="56"/>
    </row>
    <row r="288" spans="1:6" x14ac:dyDescent="0.2">
      <c r="A288" s="54"/>
      <c r="B288" s="55"/>
      <c r="C288" s="56"/>
      <c r="D288" s="56"/>
      <c r="E288" s="56"/>
      <c r="F288" s="56"/>
    </row>
    <row r="289" spans="1:6" x14ac:dyDescent="0.2">
      <c r="A289" s="54"/>
      <c r="B289" s="55"/>
      <c r="C289" s="56"/>
      <c r="D289" s="56"/>
      <c r="E289" s="56"/>
      <c r="F289" s="56"/>
    </row>
    <row r="290" spans="1:6" x14ac:dyDescent="0.2">
      <c r="A290" s="54"/>
      <c r="B290" s="55"/>
      <c r="C290" s="56"/>
      <c r="D290" s="56"/>
      <c r="E290" s="56"/>
      <c r="F290" s="56"/>
    </row>
    <row r="291" spans="1:6" x14ac:dyDescent="0.2">
      <c r="A291" s="54"/>
      <c r="B291" s="55"/>
      <c r="C291" s="56"/>
      <c r="D291" s="56"/>
      <c r="E291" s="56"/>
      <c r="F291" s="56"/>
    </row>
    <row r="292" spans="1:6" x14ac:dyDescent="0.2">
      <c r="A292" s="54"/>
      <c r="B292" s="55"/>
      <c r="C292" s="56"/>
      <c r="D292" s="56"/>
      <c r="E292" s="56"/>
      <c r="F292" s="56"/>
    </row>
    <row r="293" spans="1:6" x14ac:dyDescent="0.2">
      <c r="A293" s="54"/>
      <c r="B293" s="55"/>
      <c r="C293" s="56"/>
      <c r="D293" s="56"/>
      <c r="E293" s="56"/>
      <c r="F293" s="56"/>
    </row>
    <row r="294" spans="1:6" x14ac:dyDescent="0.2">
      <c r="A294" s="54"/>
      <c r="B294" s="55"/>
      <c r="C294" s="56"/>
      <c r="D294" s="56"/>
      <c r="E294" s="56"/>
      <c r="F294" s="56"/>
    </row>
    <row r="295" spans="1:6" x14ac:dyDescent="0.2">
      <c r="A295" s="54"/>
      <c r="B295" s="55"/>
      <c r="C295" s="56"/>
      <c r="D295" s="56"/>
      <c r="E295" s="56"/>
      <c r="F295" s="56"/>
    </row>
    <row r="296" spans="1:6" x14ac:dyDescent="0.2">
      <c r="A296" s="54"/>
      <c r="B296" s="55"/>
      <c r="C296" s="56"/>
      <c r="D296" s="56"/>
      <c r="E296" s="56"/>
      <c r="F296" s="56"/>
    </row>
    <row r="297" spans="1:6" x14ac:dyDescent="0.2">
      <c r="A297" s="54"/>
      <c r="B297" s="55"/>
      <c r="C297" s="56"/>
      <c r="D297" s="56"/>
      <c r="E297" s="56"/>
      <c r="F297" s="56"/>
    </row>
    <row r="298" spans="1:6" x14ac:dyDescent="0.2">
      <c r="A298" s="54"/>
      <c r="B298" s="55"/>
      <c r="C298" s="56"/>
      <c r="D298" s="56"/>
      <c r="E298" s="56"/>
      <c r="F298" s="56"/>
    </row>
    <row r="299" spans="1:6" x14ac:dyDescent="0.2">
      <c r="A299" s="54"/>
      <c r="B299" s="55"/>
      <c r="C299" s="56"/>
      <c r="D299" s="56"/>
      <c r="E299" s="56"/>
      <c r="F299" s="56"/>
    </row>
    <row r="300" spans="1:6" x14ac:dyDescent="0.2">
      <c r="A300" s="54"/>
      <c r="B300" s="55"/>
      <c r="C300" s="56"/>
      <c r="D300" s="56"/>
      <c r="E300" s="56"/>
      <c r="F300" s="56"/>
    </row>
    <row r="301" spans="1:6" x14ac:dyDescent="0.2">
      <c r="A301" s="54"/>
      <c r="B301" s="55"/>
      <c r="C301" s="56"/>
      <c r="D301" s="56"/>
      <c r="E301" s="56"/>
      <c r="F301" s="56"/>
    </row>
    <row r="302" spans="1:6" x14ac:dyDescent="0.2">
      <c r="A302" s="54"/>
      <c r="B302" s="55"/>
      <c r="C302" s="56"/>
      <c r="D302" s="56"/>
      <c r="E302" s="56"/>
      <c r="F302" s="56"/>
    </row>
    <row r="303" spans="1:6" x14ac:dyDescent="0.2">
      <c r="A303" s="54"/>
      <c r="B303" s="55"/>
      <c r="C303" s="56"/>
      <c r="D303" s="56"/>
      <c r="E303" s="56"/>
      <c r="F303" s="56"/>
    </row>
    <row r="304" spans="1:6" x14ac:dyDescent="0.2">
      <c r="A304" s="54"/>
      <c r="B304" s="55"/>
      <c r="C304" s="56"/>
      <c r="D304" s="56"/>
      <c r="E304" s="56"/>
      <c r="F304" s="56"/>
    </row>
    <row r="305" spans="1:6" x14ac:dyDescent="0.2">
      <c r="A305" s="54"/>
      <c r="B305" s="55"/>
      <c r="C305" s="56"/>
      <c r="D305" s="56"/>
      <c r="E305" s="56"/>
      <c r="F305" s="56"/>
    </row>
    <row r="306" spans="1:6" x14ac:dyDescent="0.2">
      <c r="A306" s="54"/>
      <c r="B306" s="55"/>
      <c r="C306" s="56"/>
      <c r="D306" s="56"/>
      <c r="E306" s="56"/>
      <c r="F306" s="56"/>
    </row>
    <row r="307" spans="1:6" x14ac:dyDescent="0.2">
      <c r="A307" s="54"/>
      <c r="B307" s="55"/>
      <c r="C307" s="56"/>
      <c r="D307" s="56"/>
      <c r="E307" s="56"/>
      <c r="F307" s="56"/>
    </row>
    <row r="308" spans="1:6" x14ac:dyDescent="0.2">
      <c r="A308" s="54"/>
      <c r="B308" s="55"/>
      <c r="C308" s="56"/>
      <c r="D308" s="56"/>
      <c r="E308" s="56"/>
      <c r="F308" s="56"/>
    </row>
    <row r="309" spans="1:6" x14ac:dyDescent="0.2">
      <c r="A309" s="54"/>
      <c r="B309" s="55"/>
      <c r="C309" s="56"/>
      <c r="D309" s="56"/>
      <c r="E309" s="56"/>
      <c r="F309" s="56"/>
    </row>
    <row r="310" spans="1:6" x14ac:dyDescent="0.2">
      <c r="A310" s="54"/>
      <c r="B310" s="55"/>
      <c r="C310" s="56"/>
      <c r="D310" s="56"/>
      <c r="E310" s="56"/>
      <c r="F310" s="56"/>
    </row>
    <row r="311" spans="1:6" x14ac:dyDescent="0.2">
      <c r="A311" s="54"/>
      <c r="B311" s="55"/>
      <c r="C311" s="56"/>
      <c r="D311" s="56"/>
      <c r="E311" s="56"/>
      <c r="F311" s="56"/>
    </row>
    <row r="312" spans="1:6" x14ac:dyDescent="0.2">
      <c r="A312" s="54"/>
      <c r="B312" s="55"/>
      <c r="C312" s="56"/>
      <c r="D312" s="56"/>
      <c r="E312" s="56"/>
      <c r="F312" s="56"/>
    </row>
    <row r="313" spans="1:6" x14ac:dyDescent="0.2">
      <c r="A313" s="54"/>
      <c r="B313" s="55"/>
      <c r="C313" s="56"/>
      <c r="D313" s="56"/>
      <c r="E313" s="56"/>
      <c r="F313" s="56"/>
    </row>
    <row r="314" spans="1:6" x14ac:dyDescent="0.2">
      <c r="A314" s="54"/>
      <c r="B314" s="55"/>
      <c r="C314" s="56"/>
      <c r="D314" s="56"/>
      <c r="E314" s="56"/>
      <c r="F314" s="56"/>
    </row>
    <row r="315" spans="1:6" x14ac:dyDescent="0.2">
      <c r="A315" s="54"/>
      <c r="B315" s="55"/>
      <c r="C315" s="56"/>
      <c r="D315" s="56"/>
      <c r="E315" s="56"/>
      <c r="F315" s="56"/>
    </row>
    <row r="316" spans="1:6" x14ac:dyDescent="0.2">
      <c r="A316" s="54"/>
      <c r="B316" s="55"/>
      <c r="C316" s="56"/>
      <c r="D316" s="56"/>
      <c r="E316" s="56"/>
      <c r="F316" s="56"/>
    </row>
    <row r="317" spans="1:6" x14ac:dyDescent="0.2">
      <c r="A317" s="54"/>
      <c r="B317" s="55"/>
      <c r="C317" s="56"/>
      <c r="D317" s="56"/>
      <c r="E317" s="56"/>
      <c r="F317" s="56"/>
    </row>
    <row r="318" spans="1:6" x14ac:dyDescent="0.2">
      <c r="A318" s="54"/>
      <c r="B318" s="55"/>
      <c r="C318" s="56"/>
      <c r="D318" s="56"/>
      <c r="E318" s="56"/>
      <c r="F318" s="56"/>
    </row>
    <row r="319" spans="1:6" x14ac:dyDescent="0.2">
      <c r="A319" s="54"/>
      <c r="B319" s="55"/>
      <c r="C319" s="56"/>
      <c r="D319" s="56"/>
      <c r="E319" s="56"/>
      <c r="F319" s="56"/>
    </row>
    <row r="320" spans="1:6" x14ac:dyDescent="0.2">
      <c r="A320" s="54"/>
      <c r="B320" s="55"/>
      <c r="C320" s="56"/>
      <c r="D320" s="56"/>
      <c r="E320" s="56"/>
      <c r="F320" s="56"/>
    </row>
    <row r="321" spans="1:6" x14ac:dyDescent="0.2">
      <c r="A321" s="54"/>
      <c r="B321" s="55"/>
      <c r="C321" s="56"/>
      <c r="D321" s="56"/>
      <c r="E321" s="56"/>
      <c r="F321" s="56"/>
    </row>
    <row r="322" spans="1:6" x14ac:dyDescent="0.2">
      <c r="A322" s="54"/>
      <c r="B322" s="55"/>
      <c r="C322" s="56"/>
      <c r="D322" s="56"/>
      <c r="E322" s="56"/>
      <c r="F322" s="56"/>
    </row>
    <row r="323" spans="1:6" x14ac:dyDescent="0.2">
      <c r="A323" s="54"/>
      <c r="B323" s="55"/>
      <c r="C323" s="56"/>
      <c r="D323" s="56"/>
      <c r="E323" s="56"/>
      <c r="F323" s="56"/>
    </row>
    <row r="324" spans="1:6" x14ac:dyDescent="0.2">
      <c r="A324" s="54"/>
      <c r="B324" s="55"/>
      <c r="C324" s="56"/>
      <c r="D324" s="56"/>
      <c r="E324" s="56"/>
      <c r="F324" s="56"/>
    </row>
    <row r="325" spans="1:6" x14ac:dyDescent="0.2">
      <c r="A325" s="54"/>
      <c r="B325" s="55"/>
      <c r="C325" s="56"/>
      <c r="D325" s="56"/>
      <c r="E325" s="56"/>
      <c r="F325" s="56"/>
    </row>
    <row r="326" spans="1:6" x14ac:dyDescent="0.2">
      <c r="A326" s="54"/>
      <c r="B326" s="55"/>
      <c r="C326" s="56"/>
      <c r="D326" s="56"/>
      <c r="E326" s="56"/>
      <c r="F326" s="56"/>
    </row>
    <row r="327" spans="1:6" x14ac:dyDescent="0.2">
      <c r="A327" s="54"/>
      <c r="B327" s="55"/>
      <c r="C327" s="56"/>
      <c r="D327" s="56"/>
      <c r="E327" s="56"/>
      <c r="F327" s="56"/>
    </row>
    <row r="328" spans="1:6" x14ac:dyDescent="0.2">
      <c r="A328" s="54"/>
      <c r="B328" s="55"/>
      <c r="C328" s="56"/>
      <c r="D328" s="56"/>
      <c r="E328" s="56"/>
      <c r="F328" s="56"/>
    </row>
    <row r="329" spans="1:6" x14ac:dyDescent="0.2">
      <c r="A329" s="54"/>
      <c r="B329" s="55"/>
      <c r="C329" s="56"/>
      <c r="D329" s="56"/>
      <c r="E329" s="56"/>
      <c r="F329" s="56"/>
    </row>
    <row r="330" spans="1:6" x14ac:dyDescent="0.2">
      <c r="A330" s="54"/>
      <c r="B330" s="55"/>
      <c r="C330" s="56"/>
      <c r="D330" s="56"/>
      <c r="E330" s="56"/>
      <c r="F330" s="56"/>
    </row>
    <row r="331" spans="1:6" x14ac:dyDescent="0.2">
      <c r="A331" s="54"/>
      <c r="B331" s="55"/>
      <c r="C331" s="56"/>
      <c r="D331" s="56"/>
      <c r="E331" s="56"/>
      <c r="F331" s="56"/>
    </row>
    <row r="332" spans="1:6" x14ac:dyDescent="0.2">
      <c r="A332" s="54"/>
      <c r="B332" s="55"/>
      <c r="C332" s="56"/>
      <c r="D332" s="56"/>
      <c r="E332" s="56"/>
      <c r="F332" s="56"/>
    </row>
    <row r="333" spans="1:6" x14ac:dyDescent="0.2">
      <c r="A333" s="54"/>
      <c r="B333" s="55"/>
      <c r="C333" s="56"/>
      <c r="D333" s="56"/>
      <c r="E333" s="56"/>
      <c r="F333" s="56"/>
    </row>
    <row r="334" spans="1:6" x14ac:dyDescent="0.2">
      <c r="A334" s="54"/>
      <c r="B334" s="55"/>
      <c r="C334" s="56"/>
      <c r="D334" s="56"/>
      <c r="E334" s="56"/>
      <c r="F334" s="56"/>
    </row>
    <row r="335" spans="1:6" x14ac:dyDescent="0.2">
      <c r="A335" s="54"/>
      <c r="B335" s="55"/>
      <c r="C335" s="56"/>
      <c r="D335" s="56"/>
      <c r="E335" s="56"/>
      <c r="F335" s="56"/>
    </row>
    <row r="336" spans="1:6" x14ac:dyDescent="0.2">
      <c r="A336" s="54"/>
      <c r="B336" s="55"/>
      <c r="C336" s="56"/>
      <c r="D336" s="56"/>
      <c r="E336" s="56"/>
      <c r="F336" s="56"/>
    </row>
    <row r="337" spans="1:6" x14ac:dyDescent="0.2">
      <c r="A337" s="54"/>
      <c r="B337" s="55"/>
      <c r="C337" s="56"/>
      <c r="D337" s="56"/>
      <c r="E337" s="56"/>
      <c r="F337" s="56"/>
    </row>
    <row r="338" spans="1:6" x14ac:dyDescent="0.2">
      <c r="A338" s="54"/>
      <c r="B338" s="55"/>
      <c r="C338" s="56"/>
      <c r="D338" s="56"/>
      <c r="E338" s="56"/>
      <c r="F338" s="56"/>
    </row>
    <row r="339" spans="1:6" x14ac:dyDescent="0.2">
      <c r="A339" s="54"/>
      <c r="B339" s="55"/>
      <c r="C339" s="56"/>
      <c r="D339" s="56"/>
      <c r="E339" s="56"/>
      <c r="F339" s="56"/>
    </row>
    <row r="340" spans="1:6" x14ac:dyDescent="0.2">
      <c r="A340" s="54"/>
      <c r="B340" s="55"/>
      <c r="C340" s="56"/>
      <c r="D340" s="56"/>
      <c r="E340" s="56"/>
      <c r="F340" s="56"/>
    </row>
    <row r="341" spans="1:6" x14ac:dyDescent="0.2">
      <c r="A341" s="54"/>
      <c r="B341" s="55"/>
      <c r="C341" s="56"/>
      <c r="D341" s="56"/>
      <c r="E341" s="56"/>
      <c r="F341" s="56"/>
    </row>
    <row r="342" spans="1:6" x14ac:dyDescent="0.2">
      <c r="A342" s="54"/>
      <c r="B342" s="55"/>
      <c r="C342" s="56"/>
      <c r="D342" s="56"/>
      <c r="E342" s="56"/>
      <c r="F342" s="56"/>
    </row>
    <row r="343" spans="1:6" x14ac:dyDescent="0.2">
      <c r="A343" s="54"/>
      <c r="B343" s="55"/>
      <c r="C343" s="56"/>
      <c r="D343" s="56"/>
      <c r="E343" s="56"/>
      <c r="F343" s="56"/>
    </row>
    <row r="344" spans="1:6" x14ac:dyDescent="0.2">
      <c r="A344" s="54"/>
      <c r="B344" s="55"/>
      <c r="C344" s="56"/>
      <c r="D344" s="56"/>
      <c r="E344" s="56"/>
      <c r="F344" s="56"/>
    </row>
    <row r="345" spans="1:6" x14ac:dyDescent="0.2">
      <c r="A345" s="54"/>
      <c r="B345" s="55"/>
      <c r="C345" s="56"/>
      <c r="D345" s="56"/>
      <c r="E345" s="56"/>
      <c r="F345" s="56"/>
    </row>
    <row r="346" spans="1:6" x14ac:dyDescent="0.2">
      <c r="A346" s="54"/>
      <c r="B346" s="55"/>
      <c r="C346" s="56"/>
      <c r="D346" s="56"/>
      <c r="E346" s="56"/>
      <c r="F346" s="56"/>
    </row>
    <row r="347" spans="1:6" x14ac:dyDescent="0.2">
      <c r="A347" s="54"/>
      <c r="B347" s="55"/>
      <c r="C347" s="56"/>
      <c r="D347" s="56"/>
      <c r="E347" s="56"/>
      <c r="F347" s="56"/>
    </row>
    <row r="348" spans="1:6" x14ac:dyDescent="0.2">
      <c r="A348" s="54"/>
      <c r="B348" s="55"/>
      <c r="C348" s="56"/>
      <c r="D348" s="56"/>
      <c r="E348" s="56"/>
      <c r="F348" s="56"/>
    </row>
    <row r="349" spans="1:6" x14ac:dyDescent="0.2">
      <c r="A349" s="54"/>
      <c r="B349" s="55"/>
      <c r="C349" s="56"/>
      <c r="D349" s="56"/>
      <c r="E349" s="56"/>
      <c r="F349" s="56"/>
    </row>
    <row r="350" spans="1:6" x14ac:dyDescent="0.2">
      <c r="A350" s="54"/>
      <c r="B350" s="55"/>
      <c r="C350" s="56"/>
      <c r="D350" s="56"/>
      <c r="E350" s="56"/>
      <c r="F350" s="56"/>
    </row>
    <row r="351" spans="1:6" x14ac:dyDescent="0.2">
      <c r="A351" s="54"/>
      <c r="B351" s="55"/>
      <c r="C351" s="56"/>
      <c r="D351" s="56"/>
      <c r="E351" s="56"/>
      <c r="F351" s="56"/>
    </row>
    <row r="352" spans="1:6" x14ac:dyDescent="0.2">
      <c r="A352" s="54"/>
      <c r="B352" s="55"/>
      <c r="C352" s="56"/>
      <c r="D352" s="56"/>
      <c r="E352" s="56"/>
      <c r="F352" s="56"/>
    </row>
    <row r="353" spans="1:6" x14ac:dyDescent="0.2">
      <c r="A353" s="54"/>
      <c r="B353" s="55"/>
      <c r="C353" s="56"/>
      <c r="D353" s="56"/>
      <c r="E353" s="56"/>
      <c r="F353" s="56"/>
    </row>
    <row r="354" spans="1:6" x14ac:dyDescent="0.2">
      <c r="A354" s="54"/>
      <c r="B354" s="55"/>
      <c r="C354" s="56"/>
      <c r="D354" s="56"/>
      <c r="E354" s="56"/>
      <c r="F354" s="56"/>
    </row>
    <row r="355" spans="1:6" x14ac:dyDescent="0.2">
      <c r="A355" s="54"/>
      <c r="B355" s="55"/>
      <c r="C355" s="56"/>
      <c r="D355" s="56"/>
      <c r="E355" s="56"/>
      <c r="F355" s="56"/>
    </row>
    <row r="356" spans="1:6" x14ac:dyDescent="0.2">
      <c r="A356" s="54"/>
      <c r="B356" s="55"/>
      <c r="C356" s="56"/>
      <c r="D356" s="56"/>
      <c r="E356" s="56"/>
      <c r="F356" s="56"/>
    </row>
    <row r="357" spans="1:6" x14ac:dyDescent="0.2">
      <c r="A357" s="54"/>
      <c r="B357" s="55"/>
      <c r="C357" s="56"/>
      <c r="D357" s="56"/>
      <c r="E357" s="56"/>
      <c r="F357" s="56"/>
    </row>
    <row r="358" spans="1:6" x14ac:dyDescent="0.2">
      <c r="A358" s="54"/>
      <c r="B358" s="55"/>
      <c r="C358" s="56"/>
      <c r="D358" s="56"/>
      <c r="E358" s="56"/>
      <c r="F358" s="56"/>
    </row>
    <row r="359" spans="1:6" x14ac:dyDescent="0.2">
      <c r="A359" s="54"/>
      <c r="B359" s="55"/>
      <c r="C359" s="56"/>
      <c r="D359" s="56"/>
      <c r="E359" s="56"/>
      <c r="F359" s="56"/>
    </row>
    <row r="360" spans="1:6" x14ac:dyDescent="0.2">
      <c r="A360" s="54"/>
      <c r="B360" s="55"/>
      <c r="C360" s="56"/>
      <c r="D360" s="56"/>
      <c r="E360" s="56"/>
      <c r="F360" s="56"/>
    </row>
    <row r="361" spans="1:6" x14ac:dyDescent="0.2">
      <c r="A361" s="54"/>
      <c r="B361" s="55"/>
      <c r="C361" s="56"/>
      <c r="D361" s="56"/>
      <c r="E361" s="56"/>
      <c r="F361" s="56"/>
    </row>
    <row r="362" spans="1:6" x14ac:dyDescent="0.2">
      <c r="A362" s="54"/>
      <c r="B362" s="55"/>
      <c r="C362" s="56"/>
      <c r="D362" s="56"/>
      <c r="E362" s="56"/>
      <c r="F362" s="56"/>
    </row>
    <row r="363" spans="1:6" x14ac:dyDescent="0.2">
      <c r="A363" s="54"/>
      <c r="B363" s="55"/>
      <c r="C363" s="56"/>
      <c r="D363" s="56"/>
      <c r="E363" s="56"/>
      <c r="F363" s="56"/>
    </row>
    <row r="364" spans="1:6" x14ac:dyDescent="0.2">
      <c r="A364" s="54"/>
      <c r="B364" s="55"/>
      <c r="C364" s="56"/>
      <c r="D364" s="56"/>
      <c r="E364" s="56"/>
      <c r="F364" s="56"/>
    </row>
    <row r="365" spans="1:6" x14ac:dyDescent="0.2">
      <c r="A365" s="54"/>
      <c r="B365" s="55"/>
      <c r="C365" s="56"/>
      <c r="D365" s="56"/>
      <c r="E365" s="56"/>
      <c r="F365" s="56"/>
    </row>
    <row r="366" spans="1:6" x14ac:dyDescent="0.2">
      <c r="A366" s="54"/>
      <c r="B366" s="55"/>
      <c r="C366" s="56"/>
      <c r="D366" s="56"/>
      <c r="E366" s="56"/>
      <c r="F366" s="56"/>
    </row>
    <row r="367" spans="1:6" x14ac:dyDescent="0.2">
      <c r="A367" s="54"/>
      <c r="B367" s="55"/>
      <c r="C367" s="56"/>
      <c r="D367" s="56"/>
      <c r="E367" s="56"/>
      <c r="F367" s="56"/>
    </row>
    <row r="368" spans="1:6" x14ac:dyDescent="0.2">
      <c r="A368" s="54"/>
      <c r="B368" s="55"/>
      <c r="C368" s="56"/>
      <c r="D368" s="56"/>
      <c r="E368" s="56"/>
      <c r="F368" s="56"/>
    </row>
    <row r="369" spans="1:6" x14ac:dyDescent="0.2">
      <c r="A369" s="54"/>
      <c r="B369" s="55"/>
      <c r="C369" s="56"/>
      <c r="D369" s="56"/>
      <c r="E369" s="56"/>
      <c r="F369" s="56"/>
    </row>
    <row r="370" spans="1:6" x14ac:dyDescent="0.2">
      <c r="A370" s="54"/>
      <c r="B370" s="55"/>
      <c r="C370" s="56"/>
      <c r="D370" s="56"/>
      <c r="E370" s="56"/>
      <c r="F370" s="56"/>
    </row>
    <row r="371" spans="1:6" x14ac:dyDescent="0.2">
      <c r="A371" s="54"/>
      <c r="B371" s="55"/>
      <c r="C371" s="56"/>
      <c r="D371" s="56"/>
      <c r="E371" s="56"/>
      <c r="F371" s="56"/>
    </row>
    <row r="372" spans="1:6" x14ac:dyDescent="0.2">
      <c r="A372" s="54"/>
      <c r="B372" s="55"/>
      <c r="C372" s="56"/>
      <c r="D372" s="56"/>
      <c r="E372" s="56"/>
      <c r="F372" s="56"/>
    </row>
    <row r="373" spans="1:6" x14ac:dyDescent="0.2">
      <c r="A373" s="54"/>
      <c r="B373" s="55"/>
      <c r="C373" s="56"/>
      <c r="D373" s="56"/>
      <c r="E373" s="56"/>
      <c r="F373" s="56"/>
    </row>
    <row r="374" spans="1:6" x14ac:dyDescent="0.2">
      <c r="A374" s="54"/>
      <c r="B374" s="55"/>
      <c r="C374" s="56"/>
      <c r="D374" s="56"/>
      <c r="E374" s="56"/>
      <c r="F374" s="56"/>
    </row>
    <row r="375" spans="1:6" x14ac:dyDescent="0.2">
      <c r="A375" s="54"/>
      <c r="B375" s="55"/>
      <c r="C375" s="56"/>
      <c r="D375" s="56"/>
      <c r="E375" s="56"/>
      <c r="F375" s="56"/>
    </row>
    <row r="376" spans="1:6" x14ac:dyDescent="0.2">
      <c r="A376" s="54"/>
      <c r="B376" s="55"/>
      <c r="C376" s="56"/>
      <c r="D376" s="56"/>
      <c r="E376" s="56"/>
      <c r="F376" s="56"/>
    </row>
    <row r="377" spans="1:6" x14ac:dyDescent="0.2">
      <c r="A377" s="54"/>
      <c r="B377" s="55"/>
      <c r="C377" s="56"/>
      <c r="D377" s="56"/>
      <c r="E377" s="56"/>
      <c r="F377" s="56"/>
    </row>
    <row r="378" spans="1:6" x14ac:dyDescent="0.2">
      <c r="A378" s="54"/>
      <c r="B378" s="55"/>
      <c r="C378" s="56"/>
      <c r="D378" s="56"/>
      <c r="E378" s="56"/>
      <c r="F378" s="56"/>
    </row>
    <row r="379" spans="1:6" x14ac:dyDescent="0.2">
      <c r="A379" s="54"/>
      <c r="B379" s="55"/>
      <c r="C379" s="56"/>
      <c r="D379" s="56"/>
      <c r="E379" s="56"/>
      <c r="F379" s="56"/>
    </row>
    <row r="380" spans="1:6" x14ac:dyDescent="0.2">
      <c r="A380" s="54"/>
      <c r="B380" s="55"/>
      <c r="C380" s="56"/>
      <c r="D380" s="56"/>
      <c r="E380" s="56"/>
      <c r="F380" s="56"/>
    </row>
    <row r="381" spans="1:6" x14ac:dyDescent="0.2">
      <c r="A381" s="54"/>
      <c r="B381" s="55"/>
      <c r="C381" s="56"/>
      <c r="D381" s="56"/>
      <c r="E381" s="56"/>
      <c r="F381" s="56"/>
    </row>
    <row r="382" spans="1:6" x14ac:dyDescent="0.2">
      <c r="A382" s="54"/>
      <c r="B382" s="55"/>
      <c r="C382" s="56"/>
      <c r="D382" s="56"/>
      <c r="E382" s="56"/>
      <c r="F382" s="56"/>
    </row>
    <row r="383" spans="1:6" x14ac:dyDescent="0.2">
      <c r="A383" s="54"/>
      <c r="B383" s="55"/>
      <c r="C383" s="56"/>
      <c r="D383" s="56"/>
      <c r="E383" s="56"/>
      <c r="F383" s="56"/>
    </row>
    <row r="384" spans="1:6" x14ac:dyDescent="0.2">
      <c r="A384" s="54"/>
      <c r="B384" s="55"/>
      <c r="C384" s="56"/>
      <c r="D384" s="56"/>
      <c r="E384" s="56"/>
      <c r="F384" s="56"/>
    </row>
    <row r="385" spans="1:6" x14ac:dyDescent="0.2">
      <c r="A385" s="54"/>
      <c r="B385" s="55"/>
      <c r="C385" s="56"/>
      <c r="D385" s="56"/>
      <c r="E385" s="56"/>
      <c r="F385" s="56"/>
    </row>
    <row r="386" spans="1:6" x14ac:dyDescent="0.2">
      <c r="A386" s="54"/>
      <c r="B386" s="55"/>
      <c r="C386" s="56"/>
      <c r="D386" s="56"/>
      <c r="E386" s="56"/>
      <c r="F386" s="56"/>
    </row>
    <row r="387" spans="1:6" x14ac:dyDescent="0.2">
      <c r="A387" s="54"/>
      <c r="B387" s="55"/>
      <c r="C387" s="56"/>
      <c r="D387" s="56"/>
      <c r="E387" s="56"/>
      <c r="F387" s="56"/>
    </row>
    <row r="388" spans="1:6" x14ac:dyDescent="0.2">
      <c r="A388" s="54"/>
      <c r="B388" s="55"/>
      <c r="C388" s="56"/>
      <c r="D388" s="56"/>
      <c r="E388" s="56"/>
      <c r="F388" s="56"/>
    </row>
    <row r="389" spans="1:6" x14ac:dyDescent="0.2">
      <c r="A389" s="54"/>
      <c r="B389" s="55"/>
      <c r="C389" s="56"/>
      <c r="D389" s="56"/>
      <c r="E389" s="56"/>
      <c r="F389" s="56"/>
    </row>
    <row r="390" spans="1:6" x14ac:dyDescent="0.2">
      <c r="A390" s="54"/>
      <c r="B390" s="55"/>
      <c r="C390" s="56"/>
      <c r="D390" s="56"/>
      <c r="E390" s="56"/>
      <c r="F390" s="56"/>
    </row>
    <row r="391" spans="1:6" x14ac:dyDescent="0.2">
      <c r="A391" s="54"/>
      <c r="B391" s="55"/>
      <c r="C391" s="56"/>
      <c r="D391" s="56"/>
      <c r="E391" s="56"/>
      <c r="F391" s="56"/>
    </row>
    <row r="392" spans="1:6" x14ac:dyDescent="0.2">
      <c r="A392" s="54"/>
      <c r="B392" s="55"/>
      <c r="C392" s="56"/>
      <c r="D392" s="56"/>
      <c r="E392" s="56"/>
      <c r="F392" s="56"/>
    </row>
    <row r="393" spans="1:6" x14ac:dyDescent="0.2">
      <c r="A393" s="54"/>
      <c r="B393" s="55"/>
      <c r="C393" s="56"/>
      <c r="D393" s="56"/>
      <c r="E393" s="56"/>
      <c r="F393" s="56"/>
    </row>
    <row r="394" spans="1:6" x14ac:dyDescent="0.2">
      <c r="A394" s="54"/>
      <c r="B394" s="55"/>
      <c r="C394" s="56"/>
      <c r="D394" s="56"/>
      <c r="E394" s="56"/>
      <c r="F394" s="56"/>
    </row>
    <row r="395" spans="1:6" x14ac:dyDescent="0.2">
      <c r="A395" s="54"/>
      <c r="B395" s="55"/>
      <c r="C395" s="56"/>
      <c r="D395" s="56"/>
      <c r="E395" s="56"/>
      <c r="F395" s="56"/>
    </row>
    <row r="396" spans="1:6" x14ac:dyDescent="0.2">
      <c r="A396" s="54"/>
      <c r="B396" s="55"/>
      <c r="C396" s="56"/>
      <c r="D396" s="56"/>
      <c r="E396" s="56"/>
      <c r="F396" s="56"/>
    </row>
    <row r="397" spans="1:6" x14ac:dyDescent="0.2">
      <c r="A397" s="54"/>
      <c r="B397" s="55"/>
      <c r="C397" s="56"/>
      <c r="D397" s="56"/>
      <c r="E397" s="56"/>
      <c r="F397" s="56"/>
    </row>
    <row r="398" spans="1:6" x14ac:dyDescent="0.2">
      <c r="A398" s="54"/>
      <c r="B398" s="55"/>
      <c r="C398" s="56"/>
      <c r="D398" s="56"/>
      <c r="E398" s="56"/>
      <c r="F398" s="56"/>
    </row>
    <row r="399" spans="1:6" x14ac:dyDescent="0.2">
      <c r="A399" s="54"/>
      <c r="B399" s="55"/>
      <c r="C399" s="56"/>
      <c r="D399" s="56"/>
      <c r="E399" s="56"/>
      <c r="F399" s="56"/>
    </row>
    <row r="400" spans="1:6" x14ac:dyDescent="0.2">
      <c r="A400" s="54"/>
      <c r="B400" s="55"/>
      <c r="C400" s="56"/>
      <c r="D400" s="56"/>
      <c r="E400" s="56"/>
      <c r="F400" s="56"/>
    </row>
    <row r="401" spans="1:6" x14ac:dyDescent="0.2">
      <c r="A401" s="54"/>
      <c r="B401" s="55"/>
      <c r="C401" s="56"/>
      <c r="D401" s="56"/>
      <c r="E401" s="56"/>
      <c r="F401" s="56"/>
    </row>
    <row r="402" spans="1:6" x14ac:dyDescent="0.2">
      <c r="A402" s="54"/>
      <c r="B402" s="55"/>
      <c r="C402" s="56"/>
      <c r="D402" s="56"/>
      <c r="E402" s="56"/>
      <c r="F402" s="56"/>
    </row>
    <row r="403" spans="1:6" x14ac:dyDescent="0.2">
      <c r="A403" s="54"/>
      <c r="B403" s="55"/>
      <c r="C403" s="56"/>
      <c r="D403" s="56"/>
      <c r="E403" s="56"/>
      <c r="F403" s="56"/>
    </row>
    <row r="404" spans="1:6" x14ac:dyDescent="0.2">
      <c r="A404" s="54"/>
      <c r="B404" s="55"/>
      <c r="C404" s="56"/>
      <c r="D404" s="56"/>
      <c r="E404" s="56"/>
      <c r="F404" s="56"/>
    </row>
    <row r="405" spans="1:6" x14ac:dyDescent="0.2">
      <c r="A405" s="54"/>
      <c r="B405" s="55"/>
      <c r="C405" s="56"/>
      <c r="D405" s="56"/>
      <c r="E405" s="56"/>
      <c r="F405" s="56"/>
    </row>
    <row r="406" spans="1:6" x14ac:dyDescent="0.2">
      <c r="A406" s="54"/>
      <c r="B406" s="55"/>
      <c r="C406" s="56"/>
      <c r="D406" s="56"/>
      <c r="E406" s="56"/>
      <c r="F406" s="56"/>
    </row>
    <row r="407" spans="1:6" x14ac:dyDescent="0.2">
      <c r="A407" s="54"/>
      <c r="B407" s="55"/>
      <c r="C407" s="56"/>
      <c r="D407" s="56"/>
      <c r="E407" s="56"/>
      <c r="F407" s="56"/>
    </row>
    <row r="408" spans="1:6" x14ac:dyDescent="0.2">
      <c r="A408" s="54"/>
      <c r="B408" s="55"/>
      <c r="C408" s="56"/>
      <c r="D408" s="56"/>
      <c r="E408" s="56"/>
      <c r="F408" s="56"/>
    </row>
    <row r="409" spans="1:6" x14ac:dyDescent="0.2">
      <c r="A409" s="54"/>
      <c r="B409" s="55"/>
      <c r="C409" s="56"/>
      <c r="D409" s="56"/>
      <c r="E409" s="56"/>
      <c r="F409" s="56"/>
    </row>
    <row r="410" spans="1:6" x14ac:dyDescent="0.2">
      <c r="A410" s="54"/>
      <c r="B410" s="55"/>
      <c r="C410" s="56"/>
      <c r="D410" s="56"/>
      <c r="E410" s="56"/>
      <c r="F410" s="56"/>
    </row>
    <row r="411" spans="1:6" x14ac:dyDescent="0.2">
      <c r="A411" s="54"/>
      <c r="B411" s="55"/>
      <c r="C411" s="56"/>
      <c r="D411" s="56"/>
      <c r="E411" s="56"/>
      <c r="F411" s="56"/>
    </row>
    <row r="412" spans="1:6" x14ac:dyDescent="0.2">
      <c r="A412" s="54"/>
      <c r="B412" s="55"/>
      <c r="C412" s="56"/>
      <c r="D412" s="56"/>
      <c r="E412" s="56"/>
      <c r="F412" s="56"/>
    </row>
    <row r="413" spans="1:6" x14ac:dyDescent="0.2">
      <c r="A413" s="54"/>
      <c r="B413" s="55"/>
      <c r="C413" s="56"/>
      <c r="D413" s="56"/>
      <c r="E413" s="56"/>
      <c r="F413" s="56"/>
    </row>
    <row r="414" spans="1:6" x14ac:dyDescent="0.2">
      <c r="A414" s="54"/>
      <c r="B414" s="55"/>
      <c r="C414" s="56"/>
      <c r="D414" s="56"/>
      <c r="E414" s="56"/>
      <c r="F414" s="56"/>
    </row>
    <row r="415" spans="1:6" x14ac:dyDescent="0.2">
      <c r="A415" s="54"/>
      <c r="B415" s="55"/>
      <c r="C415" s="56"/>
      <c r="D415" s="56"/>
      <c r="E415" s="56"/>
      <c r="F415" s="56"/>
    </row>
    <row r="416" spans="1:6" x14ac:dyDescent="0.2">
      <c r="A416" s="54"/>
      <c r="B416" s="55"/>
      <c r="C416" s="56"/>
      <c r="D416" s="56"/>
      <c r="E416" s="56"/>
      <c r="F416" s="56"/>
    </row>
    <row r="417" spans="1:6" x14ac:dyDescent="0.2">
      <c r="A417" s="54"/>
      <c r="B417" s="55"/>
      <c r="C417" s="56"/>
      <c r="D417" s="56"/>
      <c r="E417" s="56"/>
      <c r="F417" s="56"/>
    </row>
    <row r="418" spans="1:6" x14ac:dyDescent="0.2">
      <c r="A418" s="54"/>
      <c r="B418" s="55"/>
      <c r="C418" s="56"/>
      <c r="D418" s="56"/>
      <c r="E418" s="56"/>
      <c r="F418" s="56"/>
    </row>
    <row r="419" spans="1:6" x14ac:dyDescent="0.2">
      <c r="A419" s="54"/>
      <c r="B419" s="55"/>
      <c r="C419" s="56"/>
      <c r="D419" s="56"/>
      <c r="E419" s="56"/>
      <c r="F419" s="56"/>
    </row>
    <row r="420" spans="1:6" x14ac:dyDescent="0.2">
      <c r="A420" s="54"/>
      <c r="B420" s="55"/>
      <c r="C420" s="56"/>
      <c r="D420" s="56"/>
      <c r="E420" s="56"/>
      <c r="F420" s="56"/>
    </row>
    <row r="421" spans="1:6" x14ac:dyDescent="0.2">
      <c r="A421" s="54"/>
      <c r="B421" s="55"/>
      <c r="C421" s="56"/>
      <c r="D421" s="56"/>
      <c r="E421" s="56"/>
      <c r="F421" s="56"/>
    </row>
    <row r="422" spans="1:6" x14ac:dyDescent="0.2">
      <c r="A422" s="54"/>
      <c r="B422" s="55"/>
      <c r="C422" s="56"/>
      <c r="D422" s="56"/>
      <c r="E422" s="56"/>
      <c r="F422" s="56"/>
    </row>
    <row r="423" spans="1:6" x14ac:dyDescent="0.2">
      <c r="A423" s="54"/>
      <c r="B423" s="55"/>
      <c r="C423" s="56"/>
      <c r="D423" s="56"/>
      <c r="E423" s="56"/>
      <c r="F423" s="56"/>
    </row>
    <row r="424" spans="1:6" x14ac:dyDescent="0.2">
      <c r="A424" s="54"/>
      <c r="B424" s="55"/>
      <c r="C424" s="56"/>
      <c r="D424" s="56"/>
      <c r="E424" s="56"/>
      <c r="F424" s="56"/>
    </row>
    <row r="425" spans="1:6" x14ac:dyDescent="0.2">
      <c r="A425" s="54"/>
      <c r="B425" s="55"/>
      <c r="C425" s="56"/>
      <c r="D425" s="56"/>
      <c r="E425" s="56"/>
      <c r="F425" s="56"/>
    </row>
    <row r="426" spans="1:6" x14ac:dyDescent="0.2">
      <c r="A426" s="54"/>
      <c r="B426" s="55"/>
      <c r="C426" s="56"/>
      <c r="D426" s="56"/>
      <c r="E426" s="56"/>
      <c r="F426" s="56"/>
    </row>
    <row r="427" spans="1:6" x14ac:dyDescent="0.2">
      <c r="A427" s="54"/>
      <c r="B427" s="55"/>
      <c r="C427" s="56"/>
      <c r="D427" s="56"/>
      <c r="E427" s="56"/>
      <c r="F427" s="56"/>
    </row>
    <row r="428" spans="1:6" x14ac:dyDescent="0.2">
      <c r="A428" s="54"/>
      <c r="B428" s="55"/>
      <c r="C428" s="56"/>
      <c r="D428" s="56"/>
      <c r="E428" s="56"/>
      <c r="F428" s="56"/>
    </row>
    <row r="429" spans="1:6" x14ac:dyDescent="0.2">
      <c r="A429" s="54"/>
      <c r="B429" s="55"/>
      <c r="C429" s="56"/>
      <c r="D429" s="56"/>
      <c r="E429" s="56"/>
      <c r="F429" s="56"/>
    </row>
    <row r="430" spans="1:6" x14ac:dyDescent="0.2">
      <c r="A430" s="54"/>
      <c r="B430" s="55"/>
      <c r="C430" s="56"/>
      <c r="D430" s="56"/>
      <c r="E430" s="56"/>
      <c r="F430" s="56"/>
    </row>
    <row r="431" spans="1:6" x14ac:dyDescent="0.2">
      <c r="A431" s="54"/>
      <c r="B431" s="55"/>
      <c r="C431" s="56"/>
      <c r="D431" s="56"/>
      <c r="E431" s="56"/>
      <c r="F431" s="56"/>
    </row>
    <row r="432" spans="1:6" x14ac:dyDescent="0.2">
      <c r="A432" s="54"/>
      <c r="B432" s="55"/>
      <c r="C432" s="56"/>
      <c r="D432" s="56"/>
      <c r="E432" s="56"/>
      <c r="F432" s="56"/>
    </row>
    <row r="433" spans="1:6" x14ac:dyDescent="0.2">
      <c r="A433" s="54"/>
      <c r="B433" s="55"/>
      <c r="C433" s="56"/>
      <c r="D433" s="56"/>
      <c r="E433" s="56"/>
      <c r="F433" s="56"/>
    </row>
    <row r="434" spans="1:6" x14ac:dyDescent="0.2">
      <c r="A434" s="54"/>
      <c r="B434" s="55"/>
      <c r="C434" s="56"/>
      <c r="D434" s="56"/>
      <c r="E434" s="56"/>
      <c r="F434" s="56"/>
    </row>
    <row r="435" spans="1:6" x14ac:dyDescent="0.2">
      <c r="A435" s="54"/>
      <c r="B435" s="55"/>
      <c r="C435" s="56"/>
      <c r="D435" s="56"/>
      <c r="E435" s="56"/>
      <c r="F435" s="56"/>
    </row>
    <row r="436" spans="1:6" x14ac:dyDescent="0.2">
      <c r="A436" s="54"/>
      <c r="B436" s="55"/>
      <c r="C436" s="56"/>
      <c r="D436" s="56"/>
      <c r="E436" s="56"/>
      <c r="F436" s="56"/>
    </row>
    <row r="437" spans="1:6" x14ac:dyDescent="0.2">
      <c r="A437" s="54"/>
      <c r="B437" s="55"/>
      <c r="C437" s="56"/>
      <c r="D437" s="56"/>
      <c r="E437" s="56"/>
      <c r="F437" s="56"/>
    </row>
    <row r="438" spans="1:6" x14ac:dyDescent="0.2">
      <c r="A438" s="54"/>
      <c r="B438" s="55"/>
      <c r="C438" s="56"/>
      <c r="D438" s="56"/>
      <c r="E438" s="56"/>
      <c r="F438" s="56"/>
    </row>
    <row r="439" spans="1:6" x14ac:dyDescent="0.2">
      <c r="A439" s="54"/>
      <c r="B439" s="55"/>
      <c r="C439" s="56"/>
      <c r="D439" s="56"/>
      <c r="E439" s="56"/>
      <c r="F439" s="56"/>
    </row>
    <row r="440" spans="1:6" x14ac:dyDescent="0.2">
      <c r="A440" s="54"/>
      <c r="B440" s="55"/>
      <c r="C440" s="56"/>
      <c r="D440" s="56"/>
      <c r="E440" s="56"/>
      <c r="F440" s="56"/>
    </row>
    <row r="441" spans="1:6" x14ac:dyDescent="0.2">
      <c r="A441" s="54"/>
      <c r="B441" s="55"/>
      <c r="C441" s="56"/>
      <c r="D441" s="56"/>
      <c r="E441" s="56"/>
      <c r="F441" s="56"/>
    </row>
    <row r="442" spans="1:6" x14ac:dyDescent="0.2">
      <c r="A442" s="54"/>
      <c r="B442" s="55"/>
      <c r="C442" s="56"/>
      <c r="D442" s="56"/>
      <c r="E442" s="56"/>
      <c r="F442" s="56"/>
    </row>
    <row r="443" spans="1:6" x14ac:dyDescent="0.2">
      <c r="A443" s="54"/>
      <c r="B443" s="55"/>
      <c r="C443" s="56"/>
      <c r="D443" s="56"/>
      <c r="E443" s="56"/>
      <c r="F443" s="56"/>
    </row>
    <row r="444" spans="1:6" x14ac:dyDescent="0.2">
      <c r="A444" s="54"/>
      <c r="B444" s="55"/>
      <c r="C444" s="56"/>
      <c r="D444" s="56"/>
      <c r="E444" s="56"/>
      <c r="F444" s="56"/>
    </row>
    <row r="445" spans="1:6" x14ac:dyDescent="0.2">
      <c r="A445" s="54"/>
      <c r="B445" s="55"/>
      <c r="C445" s="56"/>
      <c r="D445" s="56"/>
      <c r="E445" s="56"/>
      <c r="F445" s="56"/>
    </row>
    <row r="446" spans="1:6" x14ac:dyDescent="0.2">
      <c r="A446" s="54"/>
      <c r="B446" s="55"/>
      <c r="C446" s="56"/>
      <c r="D446" s="56"/>
      <c r="E446" s="56"/>
      <c r="F446" s="56"/>
    </row>
    <row r="447" spans="1:6" x14ac:dyDescent="0.2">
      <c r="A447" s="54"/>
      <c r="B447" s="55"/>
      <c r="C447" s="56"/>
      <c r="D447" s="56"/>
      <c r="E447" s="56"/>
      <c r="F447" s="56"/>
    </row>
    <row r="448" spans="1:6" x14ac:dyDescent="0.2">
      <c r="A448" s="54"/>
      <c r="B448" s="55"/>
      <c r="C448" s="56"/>
      <c r="D448" s="56"/>
      <c r="E448" s="56"/>
      <c r="F448" s="56"/>
    </row>
    <row r="449" spans="1:6" x14ac:dyDescent="0.2">
      <c r="A449" s="54"/>
      <c r="B449" s="55"/>
      <c r="C449" s="56"/>
      <c r="D449" s="56"/>
      <c r="E449" s="56"/>
      <c r="F449" s="56"/>
    </row>
    <row r="450" spans="1:6" x14ac:dyDescent="0.2">
      <c r="A450" s="54"/>
      <c r="B450" s="55"/>
      <c r="C450" s="56"/>
      <c r="D450" s="56"/>
      <c r="E450" s="56"/>
      <c r="F450" s="56"/>
    </row>
    <row r="451" spans="1:6" x14ac:dyDescent="0.2">
      <c r="A451" s="54"/>
      <c r="B451" s="55"/>
      <c r="C451" s="56"/>
      <c r="D451" s="56"/>
      <c r="E451" s="56"/>
      <c r="F451" s="56"/>
    </row>
    <row r="452" spans="1:6" x14ac:dyDescent="0.2">
      <c r="A452" s="54"/>
      <c r="B452" s="55"/>
      <c r="C452" s="56"/>
      <c r="D452" s="56"/>
      <c r="E452" s="56"/>
      <c r="F452" s="56"/>
    </row>
    <row r="453" spans="1:6" x14ac:dyDescent="0.2">
      <c r="A453" s="54"/>
      <c r="B453" s="55"/>
      <c r="C453" s="56"/>
      <c r="D453" s="56"/>
      <c r="E453" s="56"/>
      <c r="F453" s="56"/>
    </row>
    <row r="454" spans="1:6" x14ac:dyDescent="0.2">
      <c r="A454" s="54"/>
      <c r="B454" s="55"/>
      <c r="C454" s="56"/>
      <c r="D454" s="56"/>
      <c r="E454" s="56"/>
      <c r="F454" s="56"/>
    </row>
    <row r="455" spans="1:6" x14ac:dyDescent="0.2">
      <c r="A455" s="54"/>
      <c r="B455" s="55"/>
      <c r="C455" s="56"/>
      <c r="D455" s="56"/>
      <c r="E455" s="56"/>
      <c r="F455" s="56"/>
    </row>
    <row r="456" spans="1:6" x14ac:dyDescent="0.2">
      <c r="A456" s="54"/>
      <c r="B456" s="55"/>
      <c r="C456" s="56"/>
      <c r="D456" s="56"/>
      <c r="E456" s="56"/>
      <c r="F456" s="56"/>
    </row>
    <row r="457" spans="1:6" x14ac:dyDescent="0.2">
      <c r="A457" s="54"/>
      <c r="B457" s="55"/>
      <c r="C457" s="56"/>
      <c r="D457" s="56"/>
      <c r="E457" s="56"/>
      <c r="F457" s="56"/>
    </row>
    <row r="458" spans="1:6" x14ac:dyDescent="0.2">
      <c r="A458" s="54"/>
      <c r="B458" s="55"/>
      <c r="C458" s="56"/>
      <c r="D458" s="56"/>
      <c r="E458" s="56"/>
      <c r="F458" s="56"/>
    </row>
    <row r="459" spans="1:6" x14ac:dyDescent="0.2">
      <c r="A459" s="54"/>
      <c r="B459" s="55"/>
      <c r="C459" s="56"/>
      <c r="D459" s="56"/>
      <c r="E459" s="56"/>
      <c r="F459" s="56"/>
    </row>
    <row r="460" spans="1:6" x14ac:dyDescent="0.2">
      <c r="A460" s="54"/>
      <c r="B460" s="55"/>
      <c r="C460" s="56"/>
      <c r="D460" s="56"/>
      <c r="E460" s="56"/>
      <c r="F460" s="56"/>
    </row>
    <row r="461" spans="1:6" x14ac:dyDescent="0.2">
      <c r="A461" s="54"/>
      <c r="B461" s="55"/>
      <c r="C461" s="56"/>
      <c r="D461" s="56"/>
      <c r="E461" s="56"/>
      <c r="F461" s="56"/>
    </row>
    <row r="462" spans="1:6" x14ac:dyDescent="0.2">
      <c r="A462" s="54"/>
      <c r="B462" s="55"/>
      <c r="C462" s="56"/>
      <c r="D462" s="56"/>
      <c r="E462" s="56"/>
      <c r="F462" s="56"/>
    </row>
    <row r="463" spans="1:6" x14ac:dyDescent="0.2">
      <c r="A463" s="54"/>
      <c r="B463" s="55"/>
      <c r="C463" s="56"/>
      <c r="D463" s="56"/>
      <c r="E463" s="56"/>
      <c r="F463" s="56"/>
    </row>
    <row r="464" spans="1:6" x14ac:dyDescent="0.2">
      <c r="A464" s="54"/>
      <c r="B464" s="55"/>
      <c r="C464" s="56"/>
      <c r="D464" s="56"/>
      <c r="E464" s="56"/>
      <c r="F464" s="56"/>
    </row>
    <row r="465" spans="1:6" x14ac:dyDescent="0.2">
      <c r="A465" s="54"/>
      <c r="B465" s="55"/>
      <c r="C465" s="56"/>
      <c r="D465" s="56"/>
      <c r="E465" s="56"/>
      <c r="F465" s="56"/>
    </row>
    <row r="466" spans="1:6" x14ac:dyDescent="0.2">
      <c r="A466" s="54"/>
      <c r="B466" s="57"/>
      <c r="C466" s="56"/>
      <c r="D466" s="56"/>
      <c r="E466" s="56"/>
      <c r="F466" s="56"/>
    </row>
    <row r="467" spans="1:6" x14ac:dyDescent="0.2">
      <c r="A467" s="54"/>
      <c r="B467" s="57"/>
      <c r="C467" s="56"/>
      <c r="D467" s="56"/>
      <c r="E467" s="56"/>
      <c r="F467" s="56"/>
    </row>
    <row r="468" spans="1:6" x14ac:dyDescent="0.2">
      <c r="A468" s="54"/>
      <c r="B468" s="57"/>
      <c r="C468" s="56"/>
      <c r="D468" s="56"/>
      <c r="E468" s="56"/>
      <c r="F468" s="56"/>
    </row>
    <row r="469" spans="1:6" x14ac:dyDescent="0.2">
      <c r="A469" s="54"/>
      <c r="B469" s="57"/>
      <c r="C469" s="56"/>
      <c r="D469" s="56"/>
      <c r="E469" s="56"/>
      <c r="F469" s="56"/>
    </row>
    <row r="470" spans="1:6" x14ac:dyDescent="0.2">
      <c r="A470" s="54"/>
      <c r="B470" s="57"/>
      <c r="C470" s="56"/>
      <c r="D470" s="56"/>
      <c r="E470" s="56"/>
      <c r="F470" s="56"/>
    </row>
    <row r="471" spans="1:6" x14ac:dyDescent="0.2">
      <c r="A471" s="54"/>
      <c r="B471" s="57"/>
      <c r="C471" s="56"/>
      <c r="D471" s="56"/>
      <c r="E471" s="56"/>
      <c r="F471" s="56"/>
    </row>
    <row r="472" spans="1:6" x14ac:dyDescent="0.2">
      <c r="A472" s="54"/>
      <c r="B472" s="57"/>
      <c r="C472" s="56"/>
      <c r="D472" s="56"/>
      <c r="E472" s="56"/>
      <c r="F472" s="56"/>
    </row>
    <row r="473" spans="1:6" x14ac:dyDescent="0.2">
      <c r="A473" s="54"/>
      <c r="B473" s="57"/>
      <c r="C473" s="56"/>
      <c r="D473" s="56"/>
      <c r="E473" s="56"/>
      <c r="F473" s="56"/>
    </row>
    <row r="474" spans="1:6" x14ac:dyDescent="0.2">
      <c r="A474" s="54"/>
      <c r="B474" s="57"/>
      <c r="C474" s="56"/>
      <c r="D474" s="56"/>
      <c r="E474" s="56"/>
      <c r="F474" s="56"/>
    </row>
    <row r="475" spans="1:6" x14ac:dyDescent="0.2">
      <c r="A475" s="54"/>
      <c r="B475" s="57"/>
      <c r="C475" s="56"/>
      <c r="D475" s="55"/>
      <c r="E475" s="55"/>
      <c r="F475" s="55"/>
    </row>
    <row r="476" spans="1:6" x14ac:dyDescent="0.2">
      <c r="A476" s="54"/>
      <c r="B476" s="57"/>
      <c r="C476" s="56"/>
      <c r="D476" s="55"/>
      <c r="E476" s="55"/>
      <c r="F476" s="55"/>
    </row>
    <row r="477" spans="1:6" x14ac:dyDescent="0.2">
      <c r="A477" s="54"/>
      <c r="B477" s="57"/>
      <c r="C477" s="56"/>
      <c r="D477" s="55"/>
      <c r="E477" s="55"/>
      <c r="F477" s="55"/>
    </row>
    <row r="478" spans="1:6" x14ac:dyDescent="0.2">
      <c r="A478" s="54"/>
      <c r="B478" s="57"/>
      <c r="C478" s="56"/>
      <c r="D478" s="55"/>
      <c r="E478" s="55"/>
      <c r="F478" s="55"/>
    </row>
    <row r="479" spans="1:6" x14ac:dyDescent="0.2">
      <c r="A479" s="54"/>
      <c r="B479" s="57"/>
      <c r="C479" s="56"/>
      <c r="D479" s="55"/>
      <c r="E479" s="55"/>
      <c r="F479" s="55"/>
    </row>
    <row r="480" spans="1:6" x14ac:dyDescent="0.2">
      <c r="A480" s="54"/>
      <c r="B480" s="57"/>
      <c r="C480" s="56"/>
      <c r="D480" s="55"/>
      <c r="E480" s="55"/>
      <c r="F480" s="55"/>
    </row>
    <row r="481" spans="1:6" x14ac:dyDescent="0.2">
      <c r="A481" s="54"/>
      <c r="B481" s="57"/>
      <c r="C481" s="56"/>
      <c r="D481" s="55"/>
      <c r="E481" s="55"/>
      <c r="F481" s="55"/>
    </row>
    <row r="482" spans="1:6" x14ac:dyDescent="0.2">
      <c r="A482" s="54"/>
      <c r="B482" s="57"/>
      <c r="C482" s="56"/>
      <c r="D482" s="55"/>
      <c r="E482" s="55"/>
      <c r="F482" s="55"/>
    </row>
    <row r="483" spans="1:6" x14ac:dyDescent="0.2">
      <c r="A483" s="54"/>
      <c r="B483" s="57"/>
      <c r="C483" s="56"/>
      <c r="D483" s="55"/>
      <c r="E483" s="55"/>
      <c r="F483" s="55"/>
    </row>
    <row r="484" spans="1:6" x14ac:dyDescent="0.2">
      <c r="A484" s="54"/>
      <c r="B484" s="57"/>
      <c r="C484" s="56"/>
      <c r="D484" s="55"/>
      <c r="E484" s="55"/>
      <c r="F484" s="55"/>
    </row>
    <row r="485" spans="1:6" x14ac:dyDescent="0.2">
      <c r="A485" s="54"/>
      <c r="B485" s="57"/>
      <c r="C485" s="56"/>
      <c r="D485" s="55"/>
      <c r="E485" s="55"/>
      <c r="F485" s="55"/>
    </row>
    <row r="486" spans="1:6" x14ac:dyDescent="0.2">
      <c r="A486" s="54"/>
      <c r="B486" s="57"/>
      <c r="C486" s="56"/>
      <c r="D486" s="55"/>
      <c r="E486" s="55"/>
      <c r="F486" s="55"/>
    </row>
    <row r="487" spans="1:6" x14ac:dyDescent="0.2">
      <c r="A487" s="54"/>
      <c r="B487" s="57"/>
      <c r="C487" s="56"/>
      <c r="D487" s="55"/>
      <c r="E487" s="55"/>
      <c r="F487" s="55"/>
    </row>
    <row r="488" spans="1:6" x14ac:dyDescent="0.2">
      <c r="A488" s="54"/>
      <c r="B488" s="57"/>
      <c r="C488" s="56"/>
      <c r="D488" s="55"/>
      <c r="E488" s="55"/>
      <c r="F488" s="55"/>
    </row>
    <row r="489" spans="1:6" x14ac:dyDescent="0.2">
      <c r="A489" s="54"/>
      <c r="B489" s="57"/>
      <c r="C489" s="56"/>
      <c r="D489" s="55"/>
      <c r="E489" s="55"/>
      <c r="F489" s="55"/>
    </row>
    <row r="490" spans="1:6" x14ac:dyDescent="0.2">
      <c r="A490" s="54"/>
      <c r="B490" s="57"/>
      <c r="C490" s="56"/>
      <c r="D490" s="55"/>
      <c r="E490" s="55"/>
      <c r="F490" s="55"/>
    </row>
    <row r="491" spans="1:6" x14ac:dyDescent="0.2">
      <c r="A491" s="54"/>
      <c r="B491" s="57"/>
      <c r="C491" s="56"/>
      <c r="D491" s="55"/>
      <c r="E491" s="55"/>
      <c r="F491" s="55"/>
    </row>
    <row r="492" spans="1:6" x14ac:dyDescent="0.2">
      <c r="A492" s="54"/>
      <c r="B492" s="57"/>
      <c r="C492" s="56"/>
      <c r="D492" s="55"/>
      <c r="E492" s="55"/>
      <c r="F492" s="55"/>
    </row>
    <row r="493" spans="1:6" x14ac:dyDescent="0.2">
      <c r="A493" s="54"/>
      <c r="B493" s="57"/>
      <c r="C493" s="56"/>
      <c r="D493" s="55"/>
      <c r="E493" s="55"/>
      <c r="F493" s="55"/>
    </row>
    <row r="494" spans="1:6" x14ac:dyDescent="0.2">
      <c r="A494" s="54"/>
      <c r="B494" s="57"/>
      <c r="C494" s="56"/>
      <c r="D494" s="55"/>
      <c r="E494" s="55"/>
      <c r="F494" s="55"/>
    </row>
    <row r="495" spans="1:6" x14ac:dyDescent="0.2">
      <c r="A495" s="54"/>
      <c r="B495" s="57"/>
      <c r="C495" s="56"/>
      <c r="D495" s="55"/>
      <c r="E495" s="55"/>
      <c r="F495" s="55"/>
    </row>
    <row r="496" spans="1:6" x14ac:dyDescent="0.2">
      <c r="A496" s="54"/>
      <c r="B496" s="57"/>
      <c r="C496" s="56"/>
      <c r="D496" s="55"/>
      <c r="E496" s="55"/>
      <c r="F496" s="55"/>
    </row>
    <row r="497" spans="1:6" x14ac:dyDescent="0.2">
      <c r="A497" s="54"/>
      <c r="B497" s="57"/>
      <c r="C497" s="56"/>
      <c r="D497" s="55"/>
      <c r="E497" s="55"/>
      <c r="F497" s="55"/>
    </row>
    <row r="498" spans="1:6" x14ac:dyDescent="0.2">
      <c r="A498" s="54"/>
      <c r="B498" s="57"/>
      <c r="C498" s="57"/>
      <c r="D498" s="55"/>
      <c r="E498" s="55"/>
      <c r="F498" s="55"/>
    </row>
    <row r="499" spans="1:6" x14ac:dyDescent="0.2">
      <c r="A499" s="54"/>
      <c r="B499" s="57"/>
      <c r="C499" s="57"/>
      <c r="D499" s="55"/>
      <c r="E499" s="55"/>
      <c r="F499" s="55"/>
    </row>
    <row r="500" spans="1:6" x14ac:dyDescent="0.2">
      <c r="A500" s="54"/>
      <c r="B500" s="57"/>
      <c r="C500" s="57"/>
      <c r="D500" s="55"/>
      <c r="E500" s="55"/>
      <c r="F500" s="55"/>
    </row>
    <row r="501" spans="1:6" x14ac:dyDescent="0.2">
      <c r="A501" s="54"/>
      <c r="B501" s="57"/>
      <c r="C501" s="57"/>
      <c r="D501" s="55"/>
      <c r="E501" s="55"/>
      <c r="F501" s="55"/>
    </row>
    <row r="502" spans="1:6" x14ac:dyDescent="0.2">
      <c r="A502" s="54"/>
      <c r="B502" s="57"/>
      <c r="C502" s="57"/>
      <c r="D502" s="55"/>
      <c r="E502" s="55"/>
      <c r="F502" s="55"/>
    </row>
    <row r="503" spans="1:6" x14ac:dyDescent="0.2">
      <c r="A503" s="54"/>
      <c r="B503" s="57"/>
      <c r="C503" s="57"/>
      <c r="D503" s="55"/>
      <c r="E503" s="55"/>
      <c r="F503" s="55"/>
    </row>
    <row r="504" spans="1:6" x14ac:dyDescent="0.2">
      <c r="A504" s="54"/>
      <c r="B504" s="57"/>
      <c r="C504" s="57"/>
      <c r="D504" s="55"/>
      <c r="E504" s="55"/>
      <c r="F504" s="55"/>
    </row>
    <row r="505" spans="1:6" x14ac:dyDescent="0.2">
      <c r="A505" s="54"/>
      <c r="B505" s="57"/>
      <c r="C505" s="57"/>
      <c r="D505" s="55"/>
      <c r="E505" s="55"/>
      <c r="F505" s="55"/>
    </row>
    <row r="506" spans="1:6" x14ac:dyDescent="0.2">
      <c r="A506" s="54"/>
      <c r="B506" s="57"/>
      <c r="C506" s="57"/>
      <c r="D506" s="55"/>
      <c r="E506" s="55"/>
      <c r="F506" s="55"/>
    </row>
    <row r="507" spans="1:6" x14ac:dyDescent="0.2">
      <c r="A507" s="54"/>
      <c r="B507" s="57"/>
      <c r="C507" s="57"/>
      <c r="D507" s="55"/>
      <c r="E507" s="55"/>
      <c r="F507" s="55"/>
    </row>
    <row r="508" spans="1:6" x14ac:dyDescent="0.2">
      <c r="A508" s="54"/>
      <c r="B508" s="57"/>
      <c r="C508" s="57"/>
      <c r="D508" s="55"/>
      <c r="E508" s="55"/>
      <c r="F508" s="55"/>
    </row>
    <row r="509" spans="1:6" x14ac:dyDescent="0.2">
      <c r="A509" s="54"/>
      <c r="B509" s="57"/>
      <c r="C509" s="57"/>
      <c r="D509" s="55"/>
      <c r="E509" s="55"/>
      <c r="F509" s="55"/>
    </row>
    <row r="510" spans="1:6" x14ac:dyDescent="0.2">
      <c r="A510" s="54"/>
      <c r="B510" s="57"/>
      <c r="C510" s="57"/>
      <c r="D510" s="55"/>
      <c r="E510" s="55"/>
      <c r="F510" s="55"/>
    </row>
    <row r="511" spans="1:6" x14ac:dyDescent="0.2">
      <c r="A511" s="54"/>
      <c r="B511" s="57"/>
      <c r="C511" s="57"/>
      <c r="D511" s="55"/>
      <c r="E511" s="55"/>
      <c r="F511" s="55"/>
    </row>
    <row r="512" spans="1:6" x14ac:dyDescent="0.2">
      <c r="A512" s="54"/>
      <c r="B512" s="57"/>
      <c r="C512" s="57"/>
      <c r="D512" s="55"/>
      <c r="E512" s="55"/>
      <c r="F512" s="55"/>
    </row>
    <row r="513" spans="1:6" ht="15" x14ac:dyDescent="0.25">
      <c r="A513" s="52"/>
      <c r="F513" s="22"/>
    </row>
    <row r="514" spans="1:6" ht="15" x14ac:dyDescent="0.25">
      <c r="A514" s="52"/>
      <c r="F514" s="22"/>
    </row>
    <row r="515" spans="1:6" ht="15" x14ac:dyDescent="0.25">
      <c r="A515" s="52"/>
      <c r="F515" s="22"/>
    </row>
    <row r="516" spans="1:6" ht="15" x14ac:dyDescent="0.25">
      <c r="A516" s="52"/>
      <c r="F516" s="22"/>
    </row>
    <row r="517" spans="1:6" ht="15" x14ac:dyDescent="0.25">
      <c r="A517" s="52"/>
      <c r="F517" s="22"/>
    </row>
    <row r="518" spans="1:6" ht="15" x14ac:dyDescent="0.25">
      <c r="A518" s="52"/>
      <c r="F518" s="22"/>
    </row>
    <row r="519" spans="1:6" ht="15" x14ac:dyDescent="0.25">
      <c r="A519" s="52"/>
      <c r="F519" s="22"/>
    </row>
    <row r="520" spans="1:6" ht="15" x14ac:dyDescent="0.25">
      <c r="A520" s="52"/>
      <c r="F520" s="22"/>
    </row>
    <row r="521" spans="1:6" ht="15" x14ac:dyDescent="0.25">
      <c r="A521" s="52"/>
      <c r="F521" s="22"/>
    </row>
    <row r="522" spans="1:6" ht="15" x14ac:dyDescent="0.25">
      <c r="A522" s="52"/>
      <c r="F522" s="22"/>
    </row>
    <row r="523" spans="1:6" ht="15" x14ac:dyDescent="0.25">
      <c r="A523" s="52"/>
      <c r="F523" s="22"/>
    </row>
    <row r="524" spans="1:6" ht="15" x14ac:dyDescent="0.25">
      <c r="A524" s="52"/>
      <c r="F524" s="22"/>
    </row>
    <row r="525" spans="1:6" ht="15" x14ac:dyDescent="0.25">
      <c r="A525" s="52"/>
      <c r="F525" s="22"/>
    </row>
    <row r="526" spans="1:6" ht="15" x14ac:dyDescent="0.25">
      <c r="A526" s="52"/>
      <c r="F526" s="22"/>
    </row>
    <row r="527" spans="1:6" ht="15" x14ac:dyDescent="0.25">
      <c r="A527" s="52"/>
      <c r="F527" s="22"/>
    </row>
    <row r="528" spans="1:6" ht="15" x14ac:dyDescent="0.25">
      <c r="A528" s="52"/>
      <c r="F528" s="22"/>
    </row>
    <row r="529" spans="1:6" ht="15" x14ac:dyDescent="0.25">
      <c r="A529" s="52"/>
      <c r="F529" s="22"/>
    </row>
    <row r="530" spans="1:6" ht="15" x14ac:dyDescent="0.25">
      <c r="A530" s="52"/>
      <c r="F530" s="22"/>
    </row>
    <row r="531" spans="1:6" ht="15" x14ac:dyDescent="0.25">
      <c r="A531" s="52"/>
      <c r="F531" s="22"/>
    </row>
    <row r="532" spans="1:6" ht="15" x14ac:dyDescent="0.25">
      <c r="A532" s="52"/>
      <c r="F532" s="22"/>
    </row>
    <row r="533" spans="1:6" ht="15" x14ac:dyDescent="0.25">
      <c r="A533" s="52"/>
      <c r="F533" s="22"/>
    </row>
    <row r="534" spans="1:6" ht="15" x14ac:dyDescent="0.25">
      <c r="A534" s="52"/>
      <c r="F534" s="22"/>
    </row>
    <row r="535" spans="1:6" ht="15" x14ac:dyDescent="0.25">
      <c r="A535" s="52"/>
      <c r="F535" s="22"/>
    </row>
    <row r="536" spans="1:6" ht="15" x14ac:dyDescent="0.25">
      <c r="A536" s="52"/>
      <c r="F536" s="22"/>
    </row>
    <row r="537" spans="1:6" ht="15" x14ac:dyDescent="0.25">
      <c r="A537" s="52"/>
      <c r="F537" s="22"/>
    </row>
    <row r="538" spans="1:6" ht="15" x14ac:dyDescent="0.25">
      <c r="A538" s="52"/>
      <c r="F538" s="22"/>
    </row>
    <row r="539" spans="1:6" ht="15" x14ac:dyDescent="0.25">
      <c r="A539" s="52"/>
      <c r="F539" s="22"/>
    </row>
    <row r="540" spans="1:6" ht="15" x14ac:dyDescent="0.25">
      <c r="A540" s="52"/>
      <c r="F540" s="22"/>
    </row>
    <row r="541" spans="1:6" ht="15" x14ac:dyDescent="0.25">
      <c r="A541" s="52"/>
      <c r="F541" s="22"/>
    </row>
    <row r="542" spans="1:6" ht="15" x14ac:dyDescent="0.25">
      <c r="A542" s="52"/>
      <c r="F542" s="22"/>
    </row>
    <row r="543" spans="1:6" ht="15" x14ac:dyDescent="0.25">
      <c r="A543" s="52"/>
      <c r="F543" s="22"/>
    </row>
    <row r="544" spans="1:6" ht="15" x14ac:dyDescent="0.25">
      <c r="A544" s="52"/>
      <c r="F544" s="22"/>
    </row>
    <row r="545" spans="1:6" ht="15" x14ac:dyDescent="0.25">
      <c r="A545" s="52"/>
      <c r="F545" s="22"/>
    </row>
    <row r="546" spans="1:6" ht="15" x14ac:dyDescent="0.25">
      <c r="A546" s="52"/>
      <c r="F546" s="22"/>
    </row>
    <row r="547" spans="1:6" ht="15" x14ac:dyDescent="0.25">
      <c r="A547" s="52"/>
      <c r="F547" s="22"/>
    </row>
    <row r="548" spans="1:6" ht="15" x14ac:dyDescent="0.25">
      <c r="A548" s="52"/>
      <c r="F548" s="22"/>
    </row>
    <row r="549" spans="1:6" ht="15" x14ac:dyDescent="0.25">
      <c r="A549" s="52"/>
      <c r="F549" s="22"/>
    </row>
    <row r="550" spans="1:6" ht="15" x14ac:dyDescent="0.25">
      <c r="A550" s="52"/>
      <c r="F550" s="22"/>
    </row>
    <row r="551" spans="1:6" ht="15" x14ac:dyDescent="0.25">
      <c r="A551" s="52"/>
      <c r="F551" s="22"/>
    </row>
    <row r="552" spans="1:6" ht="15" x14ac:dyDescent="0.25">
      <c r="A552" s="52"/>
      <c r="F552" s="22"/>
    </row>
    <row r="553" spans="1:6" ht="15" x14ac:dyDescent="0.25">
      <c r="A553" s="52"/>
      <c r="F553" s="22"/>
    </row>
    <row r="554" spans="1:6" ht="15" x14ac:dyDescent="0.25">
      <c r="A554" s="52"/>
      <c r="F554" s="22"/>
    </row>
    <row r="555" spans="1:6" ht="15" x14ac:dyDescent="0.25">
      <c r="A555" s="52"/>
      <c r="F555" s="22"/>
    </row>
    <row r="556" spans="1:6" ht="15" x14ac:dyDescent="0.25">
      <c r="A556" s="52"/>
      <c r="F556" s="22"/>
    </row>
    <row r="557" spans="1:6" ht="15" x14ac:dyDescent="0.25">
      <c r="A557" s="52"/>
      <c r="F557" s="22"/>
    </row>
    <row r="558" spans="1:6" ht="15" x14ac:dyDescent="0.25">
      <c r="A558" s="52"/>
      <c r="F558" s="22"/>
    </row>
    <row r="559" spans="1:6" ht="15" x14ac:dyDescent="0.25">
      <c r="A559" s="52"/>
      <c r="F559" s="22"/>
    </row>
    <row r="560" spans="1:6" ht="15" x14ac:dyDescent="0.25">
      <c r="A560" s="52"/>
      <c r="F560" s="22"/>
    </row>
    <row r="561" spans="1:6" ht="15" x14ac:dyDescent="0.25">
      <c r="A561" s="52"/>
      <c r="F561" s="22"/>
    </row>
    <row r="562" spans="1:6" ht="15" x14ac:dyDescent="0.25">
      <c r="A562" s="52"/>
      <c r="F562" s="22"/>
    </row>
    <row r="563" spans="1:6" ht="15" x14ac:dyDescent="0.25">
      <c r="A563" s="52"/>
      <c r="F563" s="22"/>
    </row>
    <row r="564" spans="1:6" ht="15" x14ac:dyDescent="0.25">
      <c r="A564" s="52"/>
      <c r="F564" s="22"/>
    </row>
    <row r="565" spans="1:6" ht="15" x14ac:dyDescent="0.25">
      <c r="A565" s="52"/>
      <c r="F565" s="22"/>
    </row>
    <row r="566" spans="1:6" ht="15" x14ac:dyDescent="0.25">
      <c r="A566" s="52"/>
      <c r="F566" s="22"/>
    </row>
    <row r="567" spans="1:6" ht="15" x14ac:dyDescent="0.25">
      <c r="A567" s="52"/>
      <c r="F567" s="22"/>
    </row>
    <row r="568" spans="1:6" ht="15" x14ac:dyDescent="0.25">
      <c r="A568" s="52"/>
      <c r="F568" s="22"/>
    </row>
    <row r="569" spans="1:6" ht="15" x14ac:dyDescent="0.25">
      <c r="A569" s="52"/>
      <c r="F569" s="22"/>
    </row>
    <row r="570" spans="1:6" ht="15" x14ac:dyDescent="0.25">
      <c r="A570" s="52"/>
      <c r="F570" s="22"/>
    </row>
    <row r="571" spans="1:6" ht="15" x14ac:dyDescent="0.25">
      <c r="A571" s="52"/>
      <c r="F571" s="22"/>
    </row>
    <row r="572" spans="1:6" ht="15" x14ac:dyDescent="0.25">
      <c r="A572" s="52"/>
      <c r="F572" s="22"/>
    </row>
    <row r="573" spans="1:6" ht="15" x14ac:dyDescent="0.25">
      <c r="A573" s="52"/>
      <c r="F573" s="22"/>
    </row>
    <row r="574" spans="1:6" ht="15" x14ac:dyDescent="0.25">
      <c r="A574" s="52"/>
      <c r="F574" s="22"/>
    </row>
    <row r="575" spans="1:6" ht="15" x14ac:dyDescent="0.25">
      <c r="A575" s="52"/>
      <c r="F575" s="22"/>
    </row>
    <row r="576" spans="1:6" ht="15" x14ac:dyDescent="0.25">
      <c r="A576" s="52"/>
      <c r="F576" s="22"/>
    </row>
    <row r="577" spans="1:6" ht="15" x14ac:dyDescent="0.25">
      <c r="A577" s="52"/>
      <c r="F577" s="22"/>
    </row>
    <row r="578" spans="1:6" ht="15" x14ac:dyDescent="0.25">
      <c r="A578" s="52"/>
      <c r="F578" s="22"/>
    </row>
    <row r="579" spans="1:6" ht="15" x14ac:dyDescent="0.25">
      <c r="A579" s="52"/>
      <c r="F579" s="22"/>
    </row>
    <row r="580" spans="1:6" ht="15" x14ac:dyDescent="0.25">
      <c r="A580" s="52"/>
      <c r="F580" s="22"/>
    </row>
    <row r="581" spans="1:6" ht="15" x14ac:dyDescent="0.25">
      <c r="A581" s="52"/>
      <c r="F581" s="22"/>
    </row>
    <row r="582" spans="1:6" ht="15" x14ac:dyDescent="0.25">
      <c r="A582" s="52"/>
      <c r="F582" s="22"/>
    </row>
    <row r="583" spans="1:6" ht="15" x14ac:dyDescent="0.25">
      <c r="A583" s="52"/>
      <c r="F583" s="22"/>
    </row>
    <row r="584" spans="1:6" ht="15" x14ac:dyDescent="0.25">
      <c r="A584" s="52"/>
      <c r="F584" s="22"/>
    </row>
    <row r="585" spans="1:6" ht="15" x14ac:dyDescent="0.25">
      <c r="A585" s="52"/>
      <c r="F585" s="22"/>
    </row>
    <row r="586" spans="1:6" ht="15" x14ac:dyDescent="0.25">
      <c r="A586" s="52"/>
      <c r="F586" s="22"/>
    </row>
    <row r="587" spans="1:6" ht="15" x14ac:dyDescent="0.25">
      <c r="A587" s="52"/>
      <c r="F587" s="22"/>
    </row>
    <row r="588" spans="1:6" ht="15" x14ac:dyDescent="0.25">
      <c r="A588" s="52"/>
      <c r="F588" s="22"/>
    </row>
    <row r="589" spans="1:6" ht="15" x14ac:dyDescent="0.25">
      <c r="A589" s="52"/>
      <c r="F589" s="22"/>
    </row>
    <row r="590" spans="1:6" ht="15" x14ac:dyDescent="0.25">
      <c r="A590" s="52"/>
      <c r="F590" s="22"/>
    </row>
    <row r="591" spans="1:6" ht="15" x14ac:dyDescent="0.25">
      <c r="A591" s="52"/>
      <c r="F591" s="22"/>
    </row>
    <row r="592" spans="1:6" ht="15" x14ac:dyDescent="0.25">
      <c r="A592" s="52"/>
      <c r="F592" s="22"/>
    </row>
    <row r="593" spans="1:6" ht="15" x14ac:dyDescent="0.25">
      <c r="A593" s="52"/>
      <c r="F593" s="22"/>
    </row>
    <row r="594" spans="1:6" ht="15" x14ac:dyDescent="0.25">
      <c r="A594" s="52"/>
      <c r="F594" s="22"/>
    </row>
    <row r="595" spans="1:6" ht="15" x14ac:dyDescent="0.25">
      <c r="A595" s="52"/>
      <c r="F595" s="22"/>
    </row>
    <row r="596" spans="1:6" ht="15" x14ac:dyDescent="0.25">
      <c r="A596" s="52"/>
      <c r="F596" s="22"/>
    </row>
    <row r="597" spans="1:6" ht="15" x14ac:dyDescent="0.25">
      <c r="A597" s="52"/>
      <c r="F597" s="22"/>
    </row>
    <row r="598" spans="1:6" ht="15" x14ac:dyDescent="0.25">
      <c r="A598" s="52"/>
      <c r="F598" s="50"/>
    </row>
    <row r="599" spans="1:6" ht="15" x14ac:dyDescent="0.25">
      <c r="A599" s="52"/>
      <c r="F599" s="50"/>
    </row>
    <row r="600" spans="1:6" ht="15" x14ac:dyDescent="0.25">
      <c r="A600" s="52"/>
      <c r="F600" s="50"/>
    </row>
    <row r="601" spans="1:6" ht="15" x14ac:dyDescent="0.25">
      <c r="A601" s="52"/>
      <c r="F601" s="50"/>
    </row>
    <row r="602" spans="1:6" ht="15" x14ac:dyDescent="0.25">
      <c r="A602" s="52"/>
      <c r="F602" s="50"/>
    </row>
    <row r="603" spans="1:6" ht="15" x14ac:dyDescent="0.2">
      <c r="A603" s="51"/>
      <c r="B603" s="32"/>
      <c r="C603" s="32"/>
      <c r="D603" s="48"/>
      <c r="E603" s="48"/>
      <c r="F603" s="50"/>
    </row>
    <row r="604" spans="1:6" ht="15" x14ac:dyDescent="0.2">
      <c r="A604" s="51"/>
      <c r="B604" s="32"/>
      <c r="C604" s="32"/>
      <c r="D604" s="48"/>
      <c r="E604" s="48"/>
      <c r="F604" s="50"/>
    </row>
    <row r="605" spans="1:6" ht="15" x14ac:dyDescent="0.2">
      <c r="A605" s="51"/>
      <c r="B605" s="32"/>
      <c r="C605" s="32"/>
      <c r="D605" s="48"/>
      <c r="E605" s="48"/>
      <c r="F605" s="50"/>
    </row>
    <row r="606" spans="1:6" ht="15" x14ac:dyDescent="0.2">
      <c r="A606" s="51"/>
      <c r="B606" s="32"/>
      <c r="C606" s="32"/>
      <c r="D606" s="48"/>
      <c r="E606" s="48"/>
      <c r="F606" s="50"/>
    </row>
    <row r="607" spans="1:6" ht="15" x14ac:dyDescent="0.2">
      <c r="A607" s="51"/>
      <c r="B607" s="32"/>
      <c r="C607" s="32"/>
      <c r="D607" s="48"/>
      <c r="E607" s="48"/>
      <c r="F607" s="50"/>
    </row>
    <row r="608" spans="1:6" ht="15" x14ac:dyDescent="0.2">
      <c r="A608" s="51"/>
      <c r="B608" s="32"/>
      <c r="C608" s="32"/>
      <c r="D608" s="48"/>
      <c r="E608" s="48"/>
      <c r="F608" s="50"/>
    </row>
    <row r="609" spans="1:6" ht="15" x14ac:dyDescent="0.2">
      <c r="A609" s="51"/>
      <c r="B609" s="32"/>
      <c r="C609" s="32"/>
      <c r="D609" s="48"/>
      <c r="E609" s="48"/>
      <c r="F609" s="50"/>
    </row>
    <row r="610" spans="1:6" ht="15" x14ac:dyDescent="0.2">
      <c r="A610" s="51"/>
      <c r="B610" s="32"/>
      <c r="C610" s="32"/>
      <c r="D610" s="48"/>
      <c r="E610" s="48"/>
      <c r="F610" s="50"/>
    </row>
    <row r="611" spans="1:6" ht="15" x14ac:dyDescent="0.2">
      <c r="A611" s="51"/>
      <c r="B611" s="32"/>
      <c r="C611" s="32"/>
      <c r="D611" s="48"/>
      <c r="E611" s="48"/>
      <c r="F611" s="50"/>
    </row>
    <row r="612" spans="1:6" ht="15" x14ac:dyDescent="0.2">
      <c r="A612" s="51"/>
      <c r="B612" s="32"/>
      <c r="C612" s="32"/>
      <c r="D612" s="48"/>
      <c r="E612" s="48"/>
      <c r="F612" s="50"/>
    </row>
    <row r="613" spans="1:6" ht="15" x14ac:dyDescent="0.2">
      <c r="A613" s="51"/>
      <c r="B613" s="32"/>
      <c r="C613" s="32"/>
      <c r="D613" s="48"/>
      <c r="E613" s="48"/>
      <c r="F613" s="50"/>
    </row>
    <row r="614" spans="1:6" ht="15" x14ac:dyDescent="0.2">
      <c r="A614" s="51"/>
      <c r="B614" s="32"/>
      <c r="C614" s="32"/>
      <c r="D614" s="48"/>
      <c r="E614" s="48"/>
      <c r="F614" s="50"/>
    </row>
    <row r="615" spans="1:6" ht="15" x14ac:dyDescent="0.2">
      <c r="A615" s="51"/>
      <c r="B615" s="32"/>
      <c r="C615" s="32"/>
      <c r="D615" s="48"/>
      <c r="E615" s="48"/>
      <c r="F615" s="50"/>
    </row>
    <row r="616" spans="1:6" ht="15" x14ac:dyDescent="0.2">
      <c r="A616" s="51"/>
      <c r="B616" s="32"/>
      <c r="C616" s="32"/>
      <c r="D616" s="48"/>
      <c r="E616" s="48"/>
      <c r="F616" s="50"/>
    </row>
    <row r="617" spans="1:6" ht="15" x14ac:dyDescent="0.2">
      <c r="A617" s="51"/>
      <c r="B617" s="32"/>
      <c r="C617" s="32"/>
      <c r="D617" s="48"/>
      <c r="E617" s="48"/>
      <c r="F617" s="50"/>
    </row>
    <row r="618" spans="1:6" ht="15" x14ac:dyDescent="0.2">
      <c r="A618" s="51"/>
      <c r="B618" s="32"/>
      <c r="C618" s="32"/>
      <c r="D618" s="48"/>
      <c r="E618" s="48"/>
      <c r="F618" s="50"/>
    </row>
    <row r="619" spans="1:6" ht="15" x14ac:dyDescent="0.2">
      <c r="A619" s="51"/>
      <c r="B619" s="32"/>
      <c r="C619" s="32"/>
      <c r="D619" s="48"/>
      <c r="E619" s="48"/>
      <c r="F619" s="50"/>
    </row>
    <row r="620" spans="1:6" ht="15" x14ac:dyDescent="0.2">
      <c r="A620" s="51"/>
      <c r="B620" s="32"/>
      <c r="C620" s="32"/>
      <c r="D620" s="48"/>
      <c r="E620" s="48"/>
      <c r="F620" s="50"/>
    </row>
    <row r="621" spans="1:6" ht="15" x14ac:dyDescent="0.2">
      <c r="A621" s="51"/>
      <c r="B621" s="32"/>
      <c r="C621" s="32"/>
      <c r="D621" s="48"/>
      <c r="E621" s="48"/>
      <c r="F621" s="50"/>
    </row>
    <row r="622" spans="1:6" ht="15" x14ac:dyDescent="0.2">
      <c r="A622" s="51"/>
      <c r="B622" s="32"/>
      <c r="C622" s="32"/>
      <c r="D622" s="48"/>
      <c r="E622" s="48"/>
      <c r="F622" s="50"/>
    </row>
    <row r="623" spans="1:6" ht="15" x14ac:dyDescent="0.2">
      <c r="A623" s="51"/>
      <c r="B623" s="32"/>
      <c r="C623" s="32"/>
      <c r="D623" s="48"/>
      <c r="E623" s="48"/>
      <c r="F623" s="50"/>
    </row>
    <row r="624" spans="1:6" ht="15" x14ac:dyDescent="0.2">
      <c r="A624" s="51"/>
      <c r="B624" s="32"/>
      <c r="C624" s="32"/>
      <c r="D624" s="48"/>
      <c r="E624" s="48"/>
      <c r="F624" s="50"/>
    </row>
    <row r="625" spans="1:6" ht="15" x14ac:dyDescent="0.2">
      <c r="A625" s="51"/>
      <c r="B625" s="32"/>
      <c r="C625" s="32"/>
      <c r="D625" s="48"/>
      <c r="E625" s="48"/>
      <c r="F625" s="50"/>
    </row>
    <row r="626" spans="1:6" ht="15" x14ac:dyDescent="0.2">
      <c r="A626" s="51"/>
      <c r="B626" s="32"/>
      <c r="C626" s="32"/>
      <c r="D626" s="48"/>
      <c r="E626" s="48"/>
      <c r="F626" s="50"/>
    </row>
    <row r="627" spans="1:6" ht="15" x14ac:dyDescent="0.2">
      <c r="A627" s="51"/>
      <c r="B627" s="32"/>
      <c r="C627" s="32"/>
      <c r="D627" s="48"/>
      <c r="E627" s="48"/>
      <c r="F627" s="50"/>
    </row>
    <row r="628" spans="1:6" ht="15" x14ac:dyDescent="0.2">
      <c r="A628" s="51"/>
      <c r="B628" s="32"/>
      <c r="C628" s="32"/>
      <c r="D628" s="48"/>
      <c r="E628" s="48"/>
      <c r="F628" s="50"/>
    </row>
    <row r="629" spans="1:6" ht="15" x14ac:dyDescent="0.2">
      <c r="A629" s="51"/>
      <c r="B629" s="32"/>
      <c r="C629" s="32"/>
      <c r="D629" s="48"/>
      <c r="E629" s="48"/>
      <c r="F629" s="50"/>
    </row>
    <row r="630" spans="1:6" ht="15" x14ac:dyDescent="0.2">
      <c r="A630" s="51"/>
      <c r="B630" s="32"/>
      <c r="C630" s="32"/>
      <c r="D630" s="48"/>
      <c r="E630" s="48"/>
      <c r="F630" s="50"/>
    </row>
    <row r="631" spans="1:6" ht="15" x14ac:dyDescent="0.2">
      <c r="A631" s="51"/>
      <c r="B631" s="32"/>
      <c r="C631" s="32"/>
      <c r="D631" s="48"/>
      <c r="E631" s="48"/>
      <c r="F631" s="50"/>
    </row>
    <row r="632" spans="1:6" ht="15" x14ac:dyDescent="0.2">
      <c r="A632" s="51"/>
      <c r="B632" s="32"/>
      <c r="C632" s="32"/>
      <c r="D632" s="48"/>
      <c r="E632" s="48"/>
      <c r="F632" s="50"/>
    </row>
    <row r="633" spans="1:6" ht="15" x14ac:dyDescent="0.2">
      <c r="A633" s="51"/>
      <c r="B633" s="32"/>
      <c r="C633" s="32"/>
      <c r="D633" s="48"/>
      <c r="E633" s="48"/>
      <c r="F633" s="50"/>
    </row>
    <row r="634" spans="1:6" ht="15" x14ac:dyDescent="0.2">
      <c r="A634" s="51"/>
      <c r="B634" s="32"/>
      <c r="C634" s="32"/>
      <c r="D634" s="48"/>
      <c r="E634" s="48"/>
      <c r="F634" s="50"/>
    </row>
    <row r="635" spans="1:6" ht="15" x14ac:dyDescent="0.2">
      <c r="A635" s="51"/>
      <c r="B635" s="32"/>
      <c r="C635" s="32"/>
      <c r="D635" s="48"/>
      <c r="E635" s="48"/>
      <c r="F635" s="50"/>
    </row>
    <row r="636" spans="1:6" ht="15" x14ac:dyDescent="0.2">
      <c r="A636" s="51"/>
      <c r="B636" s="32"/>
      <c r="C636" s="32"/>
      <c r="D636" s="48"/>
      <c r="E636" s="48"/>
      <c r="F636" s="50"/>
    </row>
    <row r="637" spans="1:6" ht="15" x14ac:dyDescent="0.2">
      <c r="A637" s="51"/>
      <c r="B637" s="32"/>
      <c r="C637" s="32"/>
      <c r="D637" s="48"/>
      <c r="E637" s="48"/>
      <c r="F637" s="50"/>
    </row>
    <row r="638" spans="1:6" ht="15" x14ac:dyDescent="0.2">
      <c r="A638" s="51"/>
      <c r="B638" s="32"/>
      <c r="C638" s="32"/>
      <c r="D638" s="48"/>
      <c r="E638" s="48"/>
      <c r="F638" s="50"/>
    </row>
    <row r="639" spans="1:6" ht="15" x14ac:dyDescent="0.2">
      <c r="A639" s="51"/>
      <c r="B639" s="32"/>
      <c r="C639" s="32"/>
      <c r="D639" s="48"/>
      <c r="E639" s="48"/>
      <c r="F639" s="50"/>
    </row>
    <row r="640" spans="1:6" ht="15" x14ac:dyDescent="0.2">
      <c r="A640" s="51"/>
      <c r="B640" s="32"/>
      <c r="C640" s="32"/>
      <c r="D640" s="48"/>
      <c r="E640" s="48"/>
      <c r="F640" s="50"/>
    </row>
    <row r="641" spans="1:6" ht="15" x14ac:dyDescent="0.2">
      <c r="A641" s="51"/>
      <c r="B641" s="32"/>
      <c r="C641" s="32"/>
      <c r="D641" s="48"/>
      <c r="E641" s="48"/>
      <c r="F641" s="50"/>
    </row>
    <row r="642" spans="1:6" ht="15" x14ac:dyDescent="0.2">
      <c r="A642" s="51"/>
      <c r="B642" s="32"/>
      <c r="C642" s="32"/>
      <c r="D642" s="48"/>
      <c r="E642" s="48"/>
      <c r="F642" s="50"/>
    </row>
    <row r="643" spans="1:6" ht="15" x14ac:dyDescent="0.2">
      <c r="A643" s="51"/>
      <c r="B643" s="32"/>
      <c r="C643" s="32"/>
      <c r="D643" s="48"/>
      <c r="E643" s="48"/>
      <c r="F643" s="50"/>
    </row>
    <row r="644" spans="1:6" ht="15" x14ac:dyDescent="0.2">
      <c r="A644" s="51"/>
      <c r="B644" s="32"/>
      <c r="C644" s="32"/>
      <c r="D644" s="48"/>
      <c r="E644" s="48"/>
      <c r="F644" s="50"/>
    </row>
    <row r="645" spans="1:6" ht="15" x14ac:dyDescent="0.2">
      <c r="A645" s="51"/>
      <c r="B645" s="32"/>
      <c r="C645" s="32"/>
      <c r="D645" s="48"/>
      <c r="E645" s="48"/>
      <c r="F645" s="50"/>
    </row>
    <row r="646" spans="1:6" ht="15" x14ac:dyDescent="0.2">
      <c r="A646" s="51"/>
      <c r="B646" s="32"/>
      <c r="C646" s="32"/>
      <c r="D646" s="48"/>
      <c r="E646" s="48"/>
      <c r="F646" s="50"/>
    </row>
    <row r="647" spans="1:6" ht="15" x14ac:dyDescent="0.2">
      <c r="A647" s="51"/>
      <c r="B647" s="32"/>
      <c r="C647" s="32"/>
      <c r="D647" s="48"/>
      <c r="E647" s="48"/>
      <c r="F647" s="50"/>
    </row>
    <row r="648" spans="1:6" ht="15" x14ac:dyDescent="0.2">
      <c r="A648" s="51"/>
      <c r="B648" s="32"/>
      <c r="C648" s="32"/>
      <c r="D648" s="48"/>
      <c r="E648" s="48"/>
      <c r="F648" s="50"/>
    </row>
    <row r="649" spans="1:6" ht="15" x14ac:dyDescent="0.2">
      <c r="A649" s="51"/>
      <c r="B649" s="32"/>
      <c r="C649" s="32"/>
      <c r="D649" s="48"/>
      <c r="E649" s="48"/>
      <c r="F649" s="50"/>
    </row>
    <row r="650" spans="1:6" ht="15" x14ac:dyDescent="0.2">
      <c r="A650" s="51"/>
      <c r="B650" s="32"/>
      <c r="C650" s="32"/>
      <c r="D650" s="48"/>
      <c r="E650" s="48"/>
      <c r="F650" s="50"/>
    </row>
    <row r="651" spans="1:6" ht="15" x14ac:dyDescent="0.2">
      <c r="A651" s="51"/>
      <c r="B651" s="32"/>
      <c r="C651" s="32"/>
      <c r="D651" s="48"/>
      <c r="E651" s="48"/>
      <c r="F651" s="50"/>
    </row>
    <row r="652" spans="1:6" ht="15" x14ac:dyDescent="0.2">
      <c r="A652" s="51"/>
      <c r="B652" s="32"/>
      <c r="C652" s="32"/>
      <c r="D652" s="48"/>
      <c r="E652" s="48"/>
      <c r="F652" s="50"/>
    </row>
    <row r="653" spans="1:6" ht="15" x14ac:dyDescent="0.2">
      <c r="A653" s="51"/>
      <c r="B653" s="32"/>
      <c r="C653" s="32"/>
      <c r="D653" s="48"/>
      <c r="E653" s="48"/>
      <c r="F653" s="50"/>
    </row>
    <row r="654" spans="1:6" ht="15" x14ac:dyDescent="0.2">
      <c r="A654" s="51"/>
      <c r="B654" s="32"/>
      <c r="C654" s="32"/>
      <c r="D654" s="48"/>
      <c r="E654" s="48"/>
      <c r="F654" s="50"/>
    </row>
    <row r="655" spans="1:6" ht="15" x14ac:dyDescent="0.2">
      <c r="A655" s="51"/>
      <c r="B655" s="32"/>
      <c r="C655" s="32"/>
      <c r="D655" s="48"/>
      <c r="E655" s="48"/>
      <c r="F655" s="50"/>
    </row>
    <row r="656" spans="1:6" ht="15" x14ac:dyDescent="0.2">
      <c r="A656" s="51"/>
      <c r="B656" s="32"/>
      <c r="C656" s="32"/>
      <c r="D656" s="48"/>
      <c r="E656" s="48"/>
      <c r="F656" s="50"/>
    </row>
    <row r="657" spans="1:6" ht="15" x14ac:dyDescent="0.2">
      <c r="A657" s="51"/>
      <c r="B657" s="32"/>
      <c r="C657" s="32"/>
      <c r="D657" s="48"/>
      <c r="E657" s="48"/>
      <c r="F657" s="50"/>
    </row>
    <row r="658" spans="1:6" ht="15" x14ac:dyDescent="0.2">
      <c r="A658" s="51"/>
      <c r="B658" s="32"/>
      <c r="C658" s="32"/>
      <c r="D658" s="48"/>
      <c r="E658" s="48"/>
      <c r="F658" s="50"/>
    </row>
    <row r="659" spans="1:6" ht="15" x14ac:dyDescent="0.2">
      <c r="A659" s="51"/>
      <c r="B659" s="32"/>
      <c r="C659" s="32"/>
      <c r="D659" s="48"/>
      <c r="E659" s="48"/>
      <c r="F659" s="50"/>
    </row>
    <row r="660" spans="1:6" ht="15" x14ac:dyDescent="0.2">
      <c r="A660" s="51"/>
      <c r="B660" s="32"/>
      <c r="C660" s="32"/>
      <c r="D660" s="48"/>
      <c r="E660" s="48"/>
      <c r="F660" s="50"/>
    </row>
    <row r="661" spans="1:6" ht="15" x14ac:dyDescent="0.2">
      <c r="A661" s="51"/>
      <c r="B661" s="32"/>
      <c r="C661" s="32"/>
      <c r="D661" s="48"/>
      <c r="E661" s="48"/>
      <c r="F661" s="50"/>
    </row>
    <row r="662" spans="1:6" ht="15" x14ac:dyDescent="0.2">
      <c r="A662" s="51"/>
      <c r="B662" s="32"/>
      <c r="C662" s="32"/>
      <c r="D662" s="48"/>
      <c r="E662" s="48"/>
      <c r="F662" s="50"/>
    </row>
    <row r="663" spans="1:6" ht="15" x14ac:dyDescent="0.2">
      <c r="A663" s="51"/>
      <c r="B663" s="32"/>
      <c r="C663" s="32"/>
      <c r="D663" s="48"/>
      <c r="E663" s="48"/>
      <c r="F663" s="50"/>
    </row>
    <row r="664" spans="1:6" ht="15" x14ac:dyDescent="0.2">
      <c r="A664" s="51"/>
      <c r="B664" s="32"/>
      <c r="C664" s="32"/>
      <c r="D664" s="48"/>
      <c r="E664" s="48"/>
      <c r="F664" s="50"/>
    </row>
    <row r="665" spans="1:6" ht="15" x14ac:dyDescent="0.2">
      <c r="A665" s="51"/>
      <c r="B665" s="32"/>
      <c r="C665" s="32"/>
      <c r="D665" s="48"/>
      <c r="E665" s="48"/>
      <c r="F665" s="50"/>
    </row>
    <row r="666" spans="1:6" ht="15" x14ac:dyDescent="0.2">
      <c r="A666" s="51"/>
      <c r="B666" s="32"/>
      <c r="C666" s="32"/>
      <c r="D666" s="48"/>
      <c r="E666" s="48"/>
      <c r="F666" s="50"/>
    </row>
    <row r="667" spans="1:6" ht="15" x14ac:dyDescent="0.2">
      <c r="A667" s="51"/>
      <c r="B667" s="32"/>
      <c r="C667" s="32"/>
      <c r="D667" s="48"/>
      <c r="E667" s="48"/>
      <c r="F667" s="50"/>
    </row>
    <row r="668" spans="1:6" ht="15" x14ac:dyDescent="0.2">
      <c r="A668" s="51"/>
      <c r="B668" s="32"/>
      <c r="C668" s="32"/>
      <c r="D668" s="48"/>
      <c r="E668" s="48"/>
      <c r="F668" s="50"/>
    </row>
    <row r="669" spans="1:6" ht="15" x14ac:dyDescent="0.2">
      <c r="A669" s="51"/>
      <c r="B669" s="32"/>
      <c r="C669" s="32"/>
      <c r="D669" s="48"/>
      <c r="E669" s="48"/>
      <c r="F669" s="50"/>
    </row>
    <row r="670" spans="1:6" ht="15" x14ac:dyDescent="0.2">
      <c r="A670" s="51"/>
      <c r="B670" s="32"/>
      <c r="C670" s="32"/>
      <c r="D670" s="48"/>
      <c r="E670" s="48"/>
      <c r="F670" s="50"/>
    </row>
    <row r="671" spans="1:6" ht="15" x14ac:dyDescent="0.2">
      <c r="A671" s="51"/>
      <c r="B671" s="32"/>
      <c r="C671" s="32"/>
      <c r="D671" s="48"/>
      <c r="E671" s="48"/>
      <c r="F671" s="50"/>
    </row>
    <row r="672" spans="1:6" ht="15" x14ac:dyDescent="0.2">
      <c r="A672" s="51"/>
      <c r="B672" s="32"/>
      <c r="C672" s="32"/>
      <c r="D672" s="48"/>
      <c r="E672" s="48"/>
      <c r="F672" s="50"/>
    </row>
    <row r="673" spans="1:6" ht="15" x14ac:dyDescent="0.2">
      <c r="A673" s="51"/>
      <c r="B673" s="32"/>
      <c r="C673" s="32"/>
      <c r="D673" s="48"/>
      <c r="E673" s="48"/>
      <c r="F673" s="50"/>
    </row>
    <row r="674" spans="1:6" ht="15" x14ac:dyDescent="0.2">
      <c r="A674" s="51"/>
      <c r="B674" s="32"/>
      <c r="C674" s="32"/>
      <c r="D674" s="48"/>
      <c r="E674" s="48"/>
      <c r="F674" s="50"/>
    </row>
    <row r="675" spans="1:6" ht="15" x14ac:dyDescent="0.2">
      <c r="A675" s="51"/>
      <c r="B675" s="32"/>
      <c r="C675" s="32"/>
      <c r="D675" s="48"/>
      <c r="E675" s="48"/>
      <c r="F675" s="50"/>
    </row>
    <row r="676" spans="1:6" ht="15" x14ac:dyDescent="0.2">
      <c r="A676" s="51"/>
      <c r="B676" s="32"/>
      <c r="C676" s="32"/>
      <c r="D676" s="48"/>
      <c r="E676" s="48"/>
      <c r="F676" s="50"/>
    </row>
    <row r="677" spans="1:6" ht="15" x14ac:dyDescent="0.2">
      <c r="A677" s="51"/>
      <c r="B677" s="32"/>
      <c r="C677" s="32"/>
      <c r="D677" s="48"/>
      <c r="E677" s="48"/>
      <c r="F677" s="50"/>
    </row>
    <row r="678" spans="1:6" ht="15" x14ac:dyDescent="0.2">
      <c r="A678" s="51"/>
      <c r="B678" s="32"/>
      <c r="C678" s="32"/>
      <c r="D678" s="48"/>
      <c r="E678" s="48"/>
      <c r="F678" s="50"/>
    </row>
    <row r="679" spans="1:6" ht="15" x14ac:dyDescent="0.2">
      <c r="A679" s="51"/>
      <c r="B679" s="32"/>
      <c r="C679" s="32"/>
      <c r="D679" s="48"/>
      <c r="E679" s="48"/>
      <c r="F679" s="50"/>
    </row>
    <row r="680" spans="1:6" ht="15" x14ac:dyDescent="0.2">
      <c r="A680" s="51"/>
      <c r="B680" s="32"/>
      <c r="C680" s="32"/>
      <c r="D680" s="48"/>
      <c r="E680" s="48"/>
      <c r="F680" s="50"/>
    </row>
    <row r="681" spans="1:6" ht="15" x14ac:dyDescent="0.2">
      <c r="A681" s="51"/>
      <c r="B681" s="32"/>
      <c r="C681" s="32"/>
      <c r="D681" s="48"/>
      <c r="E681" s="48"/>
      <c r="F681" s="50"/>
    </row>
    <row r="682" spans="1:6" ht="15" x14ac:dyDescent="0.2">
      <c r="A682" s="51"/>
      <c r="B682" s="32"/>
      <c r="C682" s="32"/>
      <c r="D682" s="48"/>
      <c r="E682" s="48"/>
      <c r="F682" s="50"/>
    </row>
    <row r="683" spans="1:6" ht="15" x14ac:dyDescent="0.2">
      <c r="A683" s="51"/>
      <c r="B683" s="32"/>
      <c r="C683" s="32"/>
      <c r="D683" s="48"/>
      <c r="E683" s="48"/>
      <c r="F683" s="50"/>
    </row>
    <row r="684" spans="1:6" ht="15" x14ac:dyDescent="0.2">
      <c r="A684" s="51"/>
      <c r="B684" s="32"/>
      <c r="C684" s="32"/>
      <c r="D684" s="48"/>
      <c r="E684" s="48"/>
      <c r="F684" s="50"/>
    </row>
    <row r="685" spans="1:6" ht="15" x14ac:dyDescent="0.2">
      <c r="A685" s="51"/>
      <c r="B685" s="32"/>
      <c r="C685" s="32"/>
      <c r="D685" s="48"/>
      <c r="E685" s="48"/>
      <c r="F685" s="50"/>
    </row>
    <row r="686" spans="1:6" ht="15" x14ac:dyDescent="0.2">
      <c r="A686" s="51"/>
      <c r="B686" s="32"/>
      <c r="C686" s="32"/>
      <c r="D686" s="48"/>
      <c r="E686" s="48"/>
      <c r="F686" s="50"/>
    </row>
    <row r="687" spans="1:6" ht="15" x14ac:dyDescent="0.2">
      <c r="A687" s="51"/>
      <c r="B687" s="32"/>
      <c r="C687" s="32"/>
      <c r="D687" s="48"/>
      <c r="E687" s="48"/>
      <c r="F687" s="50"/>
    </row>
    <row r="688" spans="1:6" ht="15" x14ac:dyDescent="0.2">
      <c r="A688" s="51"/>
      <c r="B688" s="32"/>
      <c r="C688" s="32"/>
      <c r="D688" s="48"/>
      <c r="E688" s="48"/>
      <c r="F688" s="50"/>
    </row>
    <row r="689" spans="1:6" ht="15" x14ac:dyDescent="0.2">
      <c r="A689" s="51"/>
      <c r="B689" s="32"/>
      <c r="C689" s="32"/>
      <c r="D689" s="48"/>
      <c r="E689" s="48"/>
      <c r="F689" s="50"/>
    </row>
    <row r="690" spans="1:6" ht="15" x14ac:dyDescent="0.2">
      <c r="A690" s="51"/>
      <c r="B690" s="32"/>
      <c r="C690" s="32"/>
      <c r="D690" s="48"/>
      <c r="E690" s="48"/>
      <c r="F690" s="50"/>
    </row>
    <row r="691" spans="1:6" ht="15" x14ac:dyDescent="0.2">
      <c r="A691" s="51"/>
      <c r="B691" s="32"/>
      <c r="C691" s="32"/>
      <c r="D691" s="48"/>
      <c r="E691" s="48"/>
      <c r="F691" s="50"/>
    </row>
    <row r="692" spans="1:6" ht="15" x14ac:dyDescent="0.2">
      <c r="A692" s="51"/>
      <c r="B692" s="32"/>
      <c r="C692" s="32"/>
      <c r="D692" s="48"/>
      <c r="E692" s="48"/>
      <c r="F692" s="50"/>
    </row>
    <row r="693" spans="1:6" ht="15" x14ac:dyDescent="0.2">
      <c r="A693" s="51"/>
      <c r="B693" s="32"/>
      <c r="C693" s="32"/>
      <c r="D693" s="48"/>
      <c r="E693" s="48"/>
      <c r="F693" s="50"/>
    </row>
    <row r="694" spans="1:6" ht="15" x14ac:dyDescent="0.2">
      <c r="A694" s="51"/>
      <c r="B694" s="32"/>
      <c r="C694" s="32"/>
      <c r="D694" s="48"/>
      <c r="E694" s="48"/>
      <c r="F694" s="50"/>
    </row>
    <row r="695" spans="1:6" ht="15" x14ac:dyDescent="0.2">
      <c r="A695" s="51"/>
      <c r="B695" s="32"/>
      <c r="C695" s="32"/>
      <c r="D695" s="48"/>
      <c r="E695" s="48"/>
      <c r="F695" s="50"/>
    </row>
    <row r="696" spans="1:6" ht="15" x14ac:dyDescent="0.2">
      <c r="A696" s="51"/>
      <c r="B696" s="32"/>
      <c r="C696" s="32"/>
      <c r="D696" s="48"/>
      <c r="E696" s="48"/>
      <c r="F696" s="50"/>
    </row>
    <row r="697" spans="1:6" ht="15" x14ac:dyDescent="0.2">
      <c r="A697" s="51"/>
      <c r="B697" s="32"/>
      <c r="C697" s="32"/>
      <c r="D697" s="48"/>
      <c r="E697" s="48"/>
      <c r="F697" s="50"/>
    </row>
    <row r="698" spans="1:6" ht="15" x14ac:dyDescent="0.2">
      <c r="A698" s="51"/>
      <c r="B698" s="32"/>
      <c r="C698" s="32"/>
      <c r="D698" s="48"/>
      <c r="E698" s="48"/>
      <c r="F698" s="50"/>
    </row>
    <row r="699" spans="1:6" ht="15" x14ac:dyDescent="0.2">
      <c r="A699" s="51"/>
      <c r="B699" s="32"/>
      <c r="C699" s="32"/>
      <c r="D699" s="48"/>
      <c r="E699" s="48"/>
      <c r="F699" s="50"/>
    </row>
    <row r="700" spans="1:6" ht="15" x14ac:dyDescent="0.2">
      <c r="A700" s="51"/>
      <c r="B700" s="32"/>
      <c r="C700" s="32"/>
      <c r="D700" s="48"/>
      <c r="E700" s="48"/>
      <c r="F700" s="50"/>
    </row>
    <row r="701" spans="1:6" ht="15" x14ac:dyDescent="0.2">
      <c r="A701" s="51"/>
      <c r="B701" s="32"/>
      <c r="C701" s="32"/>
      <c r="D701" s="48"/>
      <c r="E701" s="48"/>
      <c r="F701" s="50"/>
    </row>
    <row r="702" spans="1:6" ht="15" x14ac:dyDescent="0.2">
      <c r="A702" s="51"/>
      <c r="B702" s="32"/>
      <c r="C702" s="32"/>
      <c r="D702" s="48"/>
      <c r="E702" s="48"/>
      <c r="F702" s="50"/>
    </row>
    <row r="703" spans="1:6" ht="15" x14ac:dyDescent="0.2">
      <c r="A703" s="51"/>
      <c r="B703" s="32"/>
      <c r="C703" s="32"/>
      <c r="D703" s="48"/>
      <c r="E703" s="48"/>
      <c r="F703" s="50"/>
    </row>
    <row r="704" spans="1:6" ht="15" x14ac:dyDescent="0.2">
      <c r="A704" s="51"/>
      <c r="B704" s="32"/>
      <c r="C704" s="32"/>
      <c r="D704" s="48"/>
      <c r="E704" s="48"/>
      <c r="F704" s="50"/>
    </row>
    <row r="705" spans="1:6" ht="15" x14ac:dyDescent="0.2">
      <c r="A705" s="51"/>
      <c r="B705" s="32"/>
      <c r="C705" s="32"/>
      <c r="D705" s="48"/>
      <c r="E705" s="48"/>
      <c r="F705" s="50"/>
    </row>
    <row r="706" spans="1:6" ht="15" x14ac:dyDescent="0.2">
      <c r="A706" s="51"/>
      <c r="B706" s="32"/>
      <c r="C706" s="32"/>
      <c r="D706" s="48"/>
      <c r="E706" s="48"/>
      <c r="F706" s="50"/>
    </row>
    <row r="707" spans="1:6" ht="15" x14ac:dyDescent="0.2">
      <c r="A707" s="51"/>
      <c r="B707" s="32"/>
      <c r="C707" s="32"/>
      <c r="D707" s="48"/>
      <c r="E707" s="48"/>
      <c r="F707" s="50"/>
    </row>
    <row r="708" spans="1:6" ht="15" x14ac:dyDescent="0.2">
      <c r="A708" s="51"/>
      <c r="B708" s="32"/>
      <c r="C708" s="32"/>
      <c r="D708" s="48"/>
      <c r="E708" s="48"/>
      <c r="F708" s="50"/>
    </row>
    <row r="709" spans="1:6" ht="15" x14ac:dyDescent="0.2">
      <c r="A709" s="51"/>
      <c r="B709" s="32"/>
      <c r="C709" s="32"/>
      <c r="D709" s="48"/>
      <c r="E709" s="48"/>
      <c r="F709" s="50"/>
    </row>
    <row r="710" spans="1:6" ht="15" x14ac:dyDescent="0.2">
      <c r="A710" s="51"/>
      <c r="B710" s="32"/>
      <c r="C710" s="32"/>
      <c r="D710" s="48"/>
      <c r="E710" s="48"/>
      <c r="F710" s="50"/>
    </row>
    <row r="711" spans="1:6" ht="15" x14ac:dyDescent="0.2">
      <c r="A711" s="51"/>
      <c r="B711" s="32"/>
      <c r="C711" s="32"/>
      <c r="D711" s="48"/>
      <c r="E711" s="48"/>
      <c r="F711" s="50"/>
    </row>
    <row r="712" spans="1:6" ht="15" x14ac:dyDescent="0.2">
      <c r="A712" s="51"/>
      <c r="B712" s="32"/>
      <c r="C712" s="32"/>
      <c r="D712" s="48"/>
      <c r="E712" s="48"/>
      <c r="F712" s="50"/>
    </row>
    <row r="713" spans="1:6" ht="15" x14ac:dyDescent="0.2">
      <c r="A713" s="51"/>
      <c r="B713" s="32"/>
      <c r="C713" s="32"/>
      <c r="D713" s="48"/>
      <c r="E713" s="48"/>
      <c r="F713" s="50"/>
    </row>
    <row r="714" spans="1:6" ht="15" x14ac:dyDescent="0.2">
      <c r="A714" s="51"/>
      <c r="B714" s="32"/>
      <c r="C714" s="32"/>
      <c r="D714" s="48"/>
      <c r="E714" s="48"/>
      <c r="F714" s="50"/>
    </row>
    <row r="715" spans="1:6" ht="15" x14ac:dyDescent="0.2">
      <c r="A715" s="51"/>
      <c r="B715" s="32"/>
      <c r="C715" s="32"/>
      <c r="D715" s="48"/>
      <c r="E715" s="48"/>
      <c r="F715" s="50"/>
    </row>
    <row r="716" spans="1:6" ht="15" x14ac:dyDescent="0.2">
      <c r="A716" s="51"/>
      <c r="B716" s="32"/>
      <c r="C716" s="32"/>
      <c r="D716" s="48"/>
      <c r="E716" s="48"/>
      <c r="F716" s="50"/>
    </row>
    <row r="717" spans="1:6" ht="15" x14ac:dyDescent="0.2">
      <c r="A717" s="51"/>
      <c r="B717" s="32"/>
      <c r="C717" s="32"/>
      <c r="D717" s="48"/>
      <c r="E717" s="48"/>
      <c r="F717" s="50"/>
    </row>
    <row r="718" spans="1:6" ht="15" x14ac:dyDescent="0.2">
      <c r="A718" s="51"/>
      <c r="B718" s="32"/>
      <c r="C718" s="32"/>
      <c r="D718" s="48"/>
      <c r="E718" s="48"/>
      <c r="F718" s="50"/>
    </row>
    <row r="719" spans="1:6" ht="15" x14ac:dyDescent="0.2">
      <c r="A719" s="51"/>
      <c r="B719" s="32"/>
      <c r="C719" s="32"/>
      <c r="D719" s="48"/>
      <c r="E719" s="48"/>
      <c r="F719" s="50"/>
    </row>
    <row r="720" spans="1:6" ht="15" x14ac:dyDescent="0.2">
      <c r="A720" s="51"/>
      <c r="B720" s="32"/>
      <c r="C720" s="32"/>
      <c r="D720" s="48"/>
      <c r="E720" s="48"/>
      <c r="F720" s="50"/>
    </row>
    <row r="721" spans="1:6" ht="15" x14ac:dyDescent="0.2">
      <c r="A721" s="51"/>
      <c r="B721" s="32"/>
      <c r="C721" s="32"/>
      <c r="D721" s="48"/>
      <c r="E721" s="48"/>
      <c r="F721" s="50"/>
    </row>
    <row r="722" spans="1:6" ht="15" x14ac:dyDescent="0.2">
      <c r="A722" s="51"/>
      <c r="B722" s="32"/>
      <c r="C722" s="32"/>
      <c r="D722" s="48"/>
      <c r="E722" s="48"/>
      <c r="F722" s="50"/>
    </row>
    <row r="723" spans="1:6" ht="15" x14ac:dyDescent="0.2">
      <c r="A723" s="51"/>
      <c r="B723" s="32"/>
      <c r="C723" s="32"/>
      <c r="D723" s="48"/>
      <c r="E723" s="48"/>
      <c r="F723" s="50"/>
    </row>
    <row r="724" spans="1:6" ht="15" x14ac:dyDescent="0.2">
      <c r="A724" s="51"/>
      <c r="B724" s="32"/>
      <c r="C724" s="32"/>
      <c r="D724" s="48"/>
      <c r="E724" s="48"/>
      <c r="F724" s="50"/>
    </row>
    <row r="725" spans="1:6" ht="15" x14ac:dyDescent="0.2">
      <c r="A725" s="51"/>
      <c r="B725" s="32"/>
      <c r="C725" s="32"/>
      <c r="D725" s="48"/>
      <c r="E725" s="48"/>
      <c r="F725" s="50"/>
    </row>
    <row r="726" spans="1:6" ht="15" x14ac:dyDescent="0.2">
      <c r="A726" s="51"/>
      <c r="B726" s="32"/>
      <c r="C726" s="32"/>
      <c r="D726" s="48"/>
      <c r="E726" s="48"/>
      <c r="F726" s="50"/>
    </row>
    <row r="727" spans="1:6" ht="15" x14ac:dyDescent="0.2">
      <c r="A727" s="51"/>
      <c r="B727" s="32"/>
      <c r="C727" s="32"/>
      <c r="D727" s="48"/>
      <c r="E727" s="48"/>
      <c r="F727" s="50"/>
    </row>
    <row r="728" spans="1:6" ht="15" x14ac:dyDescent="0.2">
      <c r="A728" s="51"/>
      <c r="B728" s="32"/>
      <c r="C728" s="32"/>
      <c r="D728" s="48"/>
      <c r="E728" s="48"/>
      <c r="F728" s="50"/>
    </row>
    <row r="729" spans="1:6" ht="15" x14ac:dyDescent="0.2">
      <c r="A729" s="51"/>
      <c r="B729" s="32"/>
      <c r="C729" s="32"/>
      <c r="D729" s="48"/>
      <c r="E729" s="48"/>
      <c r="F729" s="50"/>
    </row>
    <row r="730" spans="1:6" ht="15" x14ac:dyDescent="0.2">
      <c r="A730" s="51"/>
      <c r="B730" s="32"/>
      <c r="C730" s="32"/>
      <c r="D730" s="48"/>
      <c r="E730" s="48"/>
      <c r="F730" s="50"/>
    </row>
    <row r="731" spans="1:6" ht="15" x14ac:dyDescent="0.2">
      <c r="A731" s="51"/>
      <c r="B731" s="32"/>
      <c r="C731" s="32"/>
      <c r="D731" s="48"/>
      <c r="E731" s="48"/>
      <c r="F731" s="50"/>
    </row>
    <row r="732" spans="1:6" ht="15" x14ac:dyDescent="0.2">
      <c r="A732" s="51"/>
      <c r="B732" s="32"/>
      <c r="C732" s="32"/>
      <c r="D732" s="48"/>
      <c r="E732" s="48"/>
      <c r="F732" s="50"/>
    </row>
    <row r="733" spans="1:6" ht="15" x14ac:dyDescent="0.2">
      <c r="A733" s="51"/>
      <c r="B733" s="32"/>
      <c r="C733" s="32"/>
      <c r="D733" s="48"/>
      <c r="E733" s="48"/>
      <c r="F733" s="50"/>
    </row>
    <row r="734" spans="1:6" ht="15" x14ac:dyDescent="0.2">
      <c r="A734" s="51"/>
      <c r="B734" s="32"/>
      <c r="C734" s="32"/>
      <c r="D734" s="48"/>
      <c r="E734" s="48"/>
      <c r="F734" s="50"/>
    </row>
    <row r="735" spans="1:6" ht="15" x14ac:dyDescent="0.2">
      <c r="A735" s="51"/>
      <c r="B735" s="32"/>
      <c r="C735" s="32"/>
      <c r="D735" s="48"/>
      <c r="E735" s="48"/>
      <c r="F735" s="50"/>
    </row>
    <row r="736" spans="1:6" ht="15" x14ac:dyDescent="0.2">
      <c r="A736" s="51"/>
      <c r="B736" s="32"/>
      <c r="C736" s="32"/>
      <c r="D736" s="48"/>
      <c r="E736" s="48"/>
      <c r="F736" s="50"/>
    </row>
    <row r="737" spans="1:6" ht="15" x14ac:dyDescent="0.2">
      <c r="A737" s="51"/>
      <c r="B737" s="32"/>
      <c r="C737" s="32"/>
      <c r="D737" s="48"/>
      <c r="E737" s="48"/>
      <c r="F737" s="50"/>
    </row>
    <row r="738" spans="1:6" ht="15" x14ac:dyDescent="0.2">
      <c r="A738" s="51"/>
      <c r="B738" s="32"/>
      <c r="C738" s="32"/>
      <c r="D738" s="48"/>
      <c r="E738" s="48"/>
      <c r="F738" s="50"/>
    </row>
    <row r="739" spans="1:6" ht="15" x14ac:dyDescent="0.2">
      <c r="A739" s="51"/>
      <c r="B739" s="32"/>
      <c r="C739" s="32"/>
      <c r="D739" s="48"/>
      <c r="E739" s="48"/>
      <c r="F739" s="50"/>
    </row>
    <row r="740" spans="1:6" ht="15" x14ac:dyDescent="0.2">
      <c r="A740" s="51"/>
      <c r="B740" s="32"/>
      <c r="C740" s="32"/>
      <c r="D740" s="48"/>
      <c r="E740" s="48"/>
      <c r="F740" s="50"/>
    </row>
    <row r="741" spans="1:6" ht="15" x14ac:dyDescent="0.2">
      <c r="A741" s="51"/>
      <c r="B741" s="32"/>
      <c r="C741" s="32"/>
      <c r="D741" s="48"/>
      <c r="E741" s="48"/>
      <c r="F741" s="50"/>
    </row>
    <row r="742" spans="1:6" ht="15" x14ac:dyDescent="0.2">
      <c r="A742" s="51"/>
      <c r="B742" s="32"/>
      <c r="C742" s="32"/>
      <c r="D742" s="48"/>
      <c r="E742" s="48"/>
      <c r="F742" s="50"/>
    </row>
    <row r="743" spans="1:6" ht="15" x14ac:dyDescent="0.2">
      <c r="A743" s="51"/>
      <c r="B743" s="32"/>
      <c r="C743" s="32"/>
      <c r="D743" s="48"/>
      <c r="E743" s="48"/>
      <c r="F743" s="50"/>
    </row>
    <row r="744" spans="1:6" ht="15" x14ac:dyDescent="0.2">
      <c r="A744" s="51"/>
      <c r="B744" s="32"/>
      <c r="C744" s="32"/>
      <c r="D744" s="48"/>
      <c r="E744" s="48"/>
      <c r="F744" s="50"/>
    </row>
    <row r="745" spans="1:6" ht="15" x14ac:dyDescent="0.2">
      <c r="A745" s="51"/>
      <c r="B745" s="32"/>
      <c r="C745" s="32"/>
      <c r="D745" s="48"/>
      <c r="E745" s="48"/>
      <c r="F745" s="50"/>
    </row>
    <row r="746" spans="1:6" ht="15" x14ac:dyDescent="0.2">
      <c r="A746" s="51"/>
      <c r="B746" s="32"/>
      <c r="C746" s="32"/>
      <c r="D746" s="48"/>
      <c r="E746" s="48"/>
      <c r="F746" s="50"/>
    </row>
    <row r="747" spans="1:6" ht="15" x14ac:dyDescent="0.2">
      <c r="A747" s="51"/>
      <c r="B747" s="32"/>
      <c r="C747" s="32"/>
      <c r="D747" s="48"/>
      <c r="E747" s="48"/>
      <c r="F747" s="50"/>
    </row>
    <row r="748" spans="1:6" ht="15" x14ac:dyDescent="0.2">
      <c r="A748" s="51"/>
      <c r="B748" s="32"/>
      <c r="C748" s="32"/>
      <c r="D748" s="48"/>
      <c r="E748" s="48"/>
      <c r="F748" s="50"/>
    </row>
    <row r="749" spans="1:6" ht="15" x14ac:dyDescent="0.2">
      <c r="A749" s="51"/>
      <c r="B749" s="32"/>
      <c r="C749" s="32"/>
      <c r="D749" s="48"/>
      <c r="E749" s="48"/>
      <c r="F749" s="50"/>
    </row>
    <row r="750" spans="1:6" ht="15" x14ac:dyDescent="0.2">
      <c r="A750" s="51"/>
      <c r="B750" s="32"/>
      <c r="C750" s="32"/>
      <c r="D750" s="48"/>
      <c r="E750" s="48"/>
      <c r="F750" s="50"/>
    </row>
    <row r="751" spans="1:6" ht="15" x14ac:dyDescent="0.2">
      <c r="A751" s="51"/>
      <c r="B751" s="32"/>
      <c r="C751" s="32"/>
      <c r="D751" s="48"/>
      <c r="E751" s="48"/>
      <c r="F751" s="50"/>
    </row>
    <row r="752" spans="1:6" ht="15" x14ac:dyDescent="0.2">
      <c r="A752" s="51"/>
      <c r="B752" s="32"/>
      <c r="C752" s="32"/>
      <c r="D752" s="48"/>
      <c r="E752" s="48"/>
      <c r="F752" s="50"/>
    </row>
    <row r="753" spans="1:6" ht="15" x14ac:dyDescent="0.2">
      <c r="A753" s="51"/>
      <c r="B753" s="32"/>
      <c r="C753" s="32"/>
      <c r="D753" s="48"/>
      <c r="E753" s="48"/>
      <c r="F753" s="50"/>
    </row>
    <row r="754" spans="1:6" ht="15" x14ac:dyDescent="0.2">
      <c r="A754" s="51"/>
      <c r="B754" s="32"/>
      <c r="C754" s="32"/>
      <c r="D754" s="48"/>
      <c r="E754" s="48"/>
      <c r="F754" s="50"/>
    </row>
    <row r="755" spans="1:6" ht="15" x14ac:dyDescent="0.2">
      <c r="A755" s="51"/>
      <c r="B755" s="32"/>
      <c r="C755" s="32"/>
      <c r="D755" s="48"/>
      <c r="E755" s="48"/>
      <c r="F755" s="50"/>
    </row>
    <row r="756" spans="1:6" ht="15" x14ac:dyDescent="0.2">
      <c r="A756" s="51"/>
      <c r="B756" s="32"/>
      <c r="C756" s="32"/>
      <c r="D756" s="48"/>
      <c r="E756" s="48"/>
      <c r="F756" s="50"/>
    </row>
    <row r="757" spans="1:6" ht="15" x14ac:dyDescent="0.2">
      <c r="A757" s="51"/>
      <c r="B757" s="32"/>
      <c r="C757" s="32"/>
      <c r="D757" s="48"/>
      <c r="E757" s="48"/>
      <c r="F757" s="50"/>
    </row>
    <row r="758" spans="1:6" ht="15" x14ac:dyDescent="0.2">
      <c r="A758" s="51"/>
      <c r="B758" s="32"/>
      <c r="C758" s="32"/>
      <c r="D758" s="48"/>
      <c r="E758" s="48"/>
      <c r="F758" s="50"/>
    </row>
    <row r="759" spans="1:6" ht="15" x14ac:dyDescent="0.2">
      <c r="A759" s="51"/>
      <c r="B759" s="32"/>
      <c r="C759" s="32"/>
      <c r="D759" s="48"/>
      <c r="E759" s="48"/>
      <c r="F759" s="50"/>
    </row>
    <row r="760" spans="1:6" ht="15" x14ac:dyDescent="0.2">
      <c r="A760" s="51"/>
      <c r="B760" s="32"/>
      <c r="C760" s="32"/>
      <c r="D760" s="48"/>
      <c r="E760" s="48"/>
      <c r="F760" s="50"/>
    </row>
    <row r="761" spans="1:6" ht="15" x14ac:dyDescent="0.2">
      <c r="A761" s="51"/>
      <c r="B761" s="32"/>
      <c r="C761" s="32"/>
      <c r="D761" s="48"/>
      <c r="E761" s="48"/>
      <c r="F761" s="50"/>
    </row>
    <row r="762" spans="1:6" ht="15" x14ac:dyDescent="0.2">
      <c r="A762" s="51"/>
      <c r="B762" s="32"/>
      <c r="C762" s="32"/>
      <c r="D762" s="48"/>
      <c r="E762" s="48"/>
      <c r="F762" s="50"/>
    </row>
    <row r="763" spans="1:6" ht="15" x14ac:dyDescent="0.2">
      <c r="A763" s="51"/>
      <c r="B763" s="32"/>
      <c r="C763" s="32"/>
      <c r="D763" s="48"/>
      <c r="E763" s="48"/>
      <c r="F763" s="50"/>
    </row>
    <row r="764" spans="1:6" ht="15" x14ac:dyDescent="0.2">
      <c r="A764" s="51"/>
      <c r="B764" s="32"/>
      <c r="C764" s="32"/>
      <c r="D764" s="48"/>
      <c r="E764" s="48"/>
      <c r="F764" s="50"/>
    </row>
    <row r="765" spans="1:6" ht="15" x14ac:dyDescent="0.2">
      <c r="A765" s="51"/>
      <c r="B765" s="32"/>
      <c r="C765" s="32"/>
      <c r="D765" s="48"/>
      <c r="E765" s="48"/>
      <c r="F765" s="50"/>
    </row>
    <row r="766" spans="1:6" ht="15" x14ac:dyDescent="0.2">
      <c r="A766" s="51"/>
      <c r="B766" s="32"/>
      <c r="C766" s="32"/>
      <c r="D766" s="48"/>
      <c r="E766" s="48"/>
      <c r="F766" s="50"/>
    </row>
    <row r="767" spans="1:6" ht="15" x14ac:dyDescent="0.2">
      <c r="A767" s="51"/>
      <c r="B767" s="32"/>
      <c r="C767" s="32"/>
      <c r="D767" s="48"/>
      <c r="E767" s="48"/>
      <c r="F767" s="50"/>
    </row>
    <row r="768" spans="1:6" ht="15" x14ac:dyDescent="0.2">
      <c r="A768" s="51"/>
      <c r="B768" s="32"/>
      <c r="C768" s="32"/>
      <c r="D768" s="48"/>
      <c r="E768" s="48"/>
      <c r="F768" s="50"/>
    </row>
    <row r="769" spans="1:6" ht="15" x14ac:dyDescent="0.2">
      <c r="A769" s="51"/>
      <c r="B769" s="32"/>
      <c r="C769" s="32"/>
      <c r="D769" s="48"/>
      <c r="E769" s="48"/>
      <c r="F769" s="50"/>
    </row>
    <row r="770" spans="1:6" ht="15" x14ac:dyDescent="0.2">
      <c r="A770" s="51"/>
      <c r="B770" s="32"/>
      <c r="C770" s="32"/>
      <c r="D770" s="48"/>
      <c r="E770" s="48"/>
      <c r="F770" s="50"/>
    </row>
    <row r="771" spans="1:6" ht="15" x14ac:dyDescent="0.2">
      <c r="A771" s="51"/>
      <c r="B771" s="32"/>
      <c r="C771" s="32"/>
      <c r="D771" s="48"/>
      <c r="E771" s="48"/>
      <c r="F771" s="50"/>
    </row>
    <row r="772" spans="1:6" ht="15" x14ac:dyDescent="0.2">
      <c r="A772" s="51"/>
      <c r="B772" s="32"/>
      <c r="C772" s="32"/>
      <c r="D772" s="48"/>
      <c r="E772" s="48"/>
      <c r="F772" s="50"/>
    </row>
    <row r="773" spans="1:6" ht="15" x14ac:dyDescent="0.2">
      <c r="A773" s="51"/>
      <c r="B773" s="32"/>
      <c r="C773" s="32"/>
      <c r="D773" s="48"/>
      <c r="E773" s="48"/>
      <c r="F773" s="50"/>
    </row>
    <row r="774" spans="1:6" ht="15" x14ac:dyDescent="0.2">
      <c r="A774" s="51"/>
      <c r="B774" s="32"/>
      <c r="C774" s="32"/>
      <c r="D774" s="48"/>
      <c r="E774" s="48"/>
      <c r="F774" s="50"/>
    </row>
    <row r="775" spans="1:6" ht="15" x14ac:dyDescent="0.2">
      <c r="A775" s="51"/>
      <c r="B775" s="32"/>
      <c r="C775" s="32"/>
      <c r="D775" s="48"/>
      <c r="E775" s="48"/>
      <c r="F775" s="50"/>
    </row>
    <row r="776" spans="1:6" ht="15" x14ac:dyDescent="0.2">
      <c r="A776" s="51"/>
      <c r="B776" s="32"/>
      <c r="C776" s="32"/>
      <c r="D776" s="48"/>
      <c r="E776" s="48"/>
      <c r="F776" s="50"/>
    </row>
    <row r="777" spans="1:6" ht="15" x14ac:dyDescent="0.2">
      <c r="A777" s="51"/>
      <c r="B777" s="32"/>
      <c r="C777" s="32"/>
      <c r="D777" s="48"/>
      <c r="E777" s="48"/>
      <c r="F777" s="50"/>
    </row>
    <row r="778" spans="1:6" ht="15" x14ac:dyDescent="0.2">
      <c r="A778" s="51"/>
      <c r="B778" s="32"/>
      <c r="C778" s="32"/>
      <c r="D778" s="48"/>
      <c r="E778" s="48"/>
      <c r="F778" s="50"/>
    </row>
    <row r="779" spans="1:6" ht="15" x14ac:dyDescent="0.2">
      <c r="A779" s="51"/>
      <c r="B779" s="32"/>
      <c r="C779" s="32"/>
      <c r="D779" s="48"/>
      <c r="E779" s="48"/>
      <c r="F779" s="50"/>
    </row>
    <row r="780" spans="1:6" ht="15" x14ac:dyDescent="0.2">
      <c r="A780" s="51"/>
      <c r="B780" s="32"/>
      <c r="C780" s="32"/>
      <c r="D780" s="48"/>
      <c r="E780" s="48"/>
      <c r="F780" s="50"/>
    </row>
    <row r="781" spans="1:6" ht="15" x14ac:dyDescent="0.2">
      <c r="A781" s="51"/>
      <c r="B781" s="32"/>
      <c r="C781" s="32"/>
      <c r="D781" s="48"/>
      <c r="E781" s="48"/>
      <c r="F781" s="50"/>
    </row>
    <row r="782" spans="1:6" ht="15" x14ac:dyDescent="0.2">
      <c r="A782" s="51"/>
      <c r="B782" s="32"/>
      <c r="C782" s="32"/>
      <c r="D782" s="48"/>
      <c r="E782" s="48"/>
      <c r="F782" s="50"/>
    </row>
    <row r="783" spans="1:6" ht="15" x14ac:dyDescent="0.2">
      <c r="A783" s="51"/>
      <c r="B783" s="32"/>
      <c r="C783" s="32"/>
      <c r="D783" s="48"/>
      <c r="E783" s="48"/>
      <c r="F783" s="50"/>
    </row>
    <row r="784" spans="1:6" ht="15" x14ac:dyDescent="0.2">
      <c r="A784" s="51"/>
      <c r="B784" s="32"/>
      <c r="C784" s="32"/>
      <c r="D784" s="48"/>
      <c r="E784" s="48"/>
      <c r="F784" s="50"/>
    </row>
    <row r="785" spans="1:6" ht="15" x14ac:dyDescent="0.2">
      <c r="A785" s="51"/>
      <c r="B785" s="32"/>
      <c r="C785" s="32"/>
      <c r="D785" s="48"/>
      <c r="E785" s="48"/>
      <c r="F785" s="50"/>
    </row>
    <row r="786" spans="1:6" ht="15" x14ac:dyDescent="0.2">
      <c r="A786" s="51"/>
      <c r="B786" s="32"/>
      <c r="C786" s="32"/>
      <c r="D786" s="48"/>
      <c r="E786" s="48"/>
      <c r="F786" s="50"/>
    </row>
    <row r="787" spans="1:6" ht="15" x14ac:dyDescent="0.2">
      <c r="A787" s="51"/>
      <c r="B787" s="32"/>
      <c r="C787" s="32"/>
      <c r="D787" s="48"/>
      <c r="E787" s="48"/>
      <c r="F787" s="50"/>
    </row>
    <row r="788" spans="1:6" ht="15" x14ac:dyDescent="0.2">
      <c r="A788" s="51"/>
      <c r="B788" s="32"/>
      <c r="C788" s="32"/>
      <c r="D788" s="48"/>
      <c r="E788" s="48"/>
      <c r="F788" s="50"/>
    </row>
    <row r="789" spans="1:6" ht="15" x14ac:dyDescent="0.2">
      <c r="A789" s="51"/>
      <c r="B789" s="32"/>
      <c r="C789" s="32"/>
      <c r="D789" s="48"/>
      <c r="E789" s="48"/>
      <c r="F789" s="50"/>
    </row>
    <row r="790" spans="1:6" ht="15" x14ac:dyDescent="0.2">
      <c r="A790" s="51"/>
      <c r="B790" s="32"/>
      <c r="C790" s="32"/>
      <c r="D790" s="48"/>
      <c r="E790" s="48"/>
      <c r="F790" s="50"/>
    </row>
    <row r="791" spans="1:6" ht="15" x14ac:dyDescent="0.2">
      <c r="A791" s="51"/>
      <c r="B791" s="32"/>
      <c r="C791" s="32"/>
      <c r="D791" s="48"/>
      <c r="E791" s="48"/>
      <c r="F791" s="50"/>
    </row>
    <row r="792" spans="1:6" ht="15" x14ac:dyDescent="0.2">
      <c r="A792" s="51"/>
      <c r="B792" s="32"/>
      <c r="C792" s="32"/>
      <c r="D792" s="48"/>
      <c r="E792" s="48"/>
      <c r="F792" s="50"/>
    </row>
    <row r="793" spans="1:6" ht="15" x14ac:dyDescent="0.2">
      <c r="A793" s="51"/>
      <c r="B793" s="32"/>
      <c r="C793" s="32"/>
      <c r="D793" s="48"/>
      <c r="E793" s="48"/>
      <c r="F793" s="50"/>
    </row>
    <row r="794" spans="1:6" ht="15" x14ac:dyDescent="0.2">
      <c r="A794" s="51"/>
      <c r="B794" s="32"/>
      <c r="C794" s="32"/>
      <c r="D794" s="48"/>
      <c r="E794" s="48"/>
      <c r="F794" s="50"/>
    </row>
    <row r="795" spans="1:6" ht="15" x14ac:dyDescent="0.2">
      <c r="A795" s="51"/>
      <c r="B795" s="32"/>
      <c r="C795" s="32"/>
      <c r="D795" s="48"/>
      <c r="E795" s="48"/>
      <c r="F795" s="50"/>
    </row>
    <row r="796" spans="1:6" ht="15" x14ac:dyDescent="0.2">
      <c r="A796" s="51"/>
      <c r="B796" s="32"/>
      <c r="C796" s="32"/>
      <c r="D796" s="48"/>
      <c r="E796" s="48"/>
      <c r="F796" s="50"/>
    </row>
    <row r="797" spans="1:6" ht="15" x14ac:dyDescent="0.2">
      <c r="A797" s="51"/>
      <c r="B797" s="32"/>
      <c r="C797" s="32"/>
      <c r="D797" s="48"/>
      <c r="E797" s="48"/>
      <c r="F797" s="50"/>
    </row>
    <row r="798" spans="1:6" ht="15" x14ac:dyDescent="0.2">
      <c r="A798" s="51"/>
      <c r="B798" s="32"/>
      <c r="C798" s="32"/>
      <c r="D798" s="48"/>
      <c r="E798" s="48"/>
      <c r="F798" s="50"/>
    </row>
    <row r="799" spans="1:6" ht="15" x14ac:dyDescent="0.2">
      <c r="A799" s="51"/>
      <c r="B799" s="32"/>
      <c r="C799" s="32"/>
      <c r="D799" s="48"/>
      <c r="E799" s="48"/>
      <c r="F799" s="50"/>
    </row>
    <row r="800" spans="1:6" ht="15" x14ac:dyDescent="0.2">
      <c r="A800" s="51"/>
      <c r="B800" s="32"/>
      <c r="C800" s="32"/>
      <c r="D800" s="48"/>
      <c r="E800" s="48"/>
      <c r="F800" s="50"/>
    </row>
    <row r="801" spans="1:6" ht="15" x14ac:dyDescent="0.2">
      <c r="A801" s="51"/>
      <c r="B801" s="32"/>
      <c r="C801" s="32"/>
      <c r="D801" s="48"/>
      <c r="E801" s="48"/>
      <c r="F801" s="50"/>
    </row>
    <row r="802" spans="1:6" ht="15" x14ac:dyDescent="0.2">
      <c r="A802" s="51"/>
      <c r="B802" s="32"/>
      <c r="C802" s="32"/>
      <c r="D802" s="48"/>
      <c r="E802" s="48"/>
      <c r="F802" s="50"/>
    </row>
    <row r="803" spans="1:6" ht="15" x14ac:dyDescent="0.2">
      <c r="A803" s="51"/>
      <c r="B803" s="32"/>
      <c r="C803" s="32"/>
      <c r="D803" s="48"/>
      <c r="E803" s="48"/>
      <c r="F803" s="50"/>
    </row>
    <row r="804" spans="1:6" ht="15" x14ac:dyDescent="0.2">
      <c r="A804" s="51"/>
      <c r="B804" s="32"/>
      <c r="C804" s="32"/>
      <c r="D804" s="48"/>
      <c r="E804" s="48"/>
      <c r="F804" s="50"/>
    </row>
    <row r="805" spans="1:6" ht="15" x14ac:dyDescent="0.2">
      <c r="A805" s="51"/>
      <c r="B805" s="32"/>
      <c r="C805" s="32"/>
      <c r="D805" s="48"/>
      <c r="E805" s="48"/>
      <c r="F805" s="50"/>
    </row>
    <row r="806" spans="1:6" ht="15" x14ac:dyDescent="0.2">
      <c r="A806" s="51"/>
      <c r="B806" s="32"/>
      <c r="C806" s="32"/>
      <c r="D806" s="48"/>
      <c r="E806" s="48"/>
      <c r="F806" s="50"/>
    </row>
    <row r="807" spans="1:6" ht="15" x14ac:dyDescent="0.2">
      <c r="A807" s="51"/>
      <c r="B807" s="32"/>
      <c r="C807" s="32"/>
      <c r="D807" s="48"/>
      <c r="E807" s="48"/>
      <c r="F807" s="50"/>
    </row>
    <row r="808" spans="1:6" ht="15" x14ac:dyDescent="0.2">
      <c r="A808" s="51"/>
      <c r="B808" s="32"/>
      <c r="C808" s="32"/>
      <c r="D808" s="48"/>
      <c r="E808" s="48"/>
      <c r="F808" s="50"/>
    </row>
    <row r="809" spans="1:6" ht="15" x14ac:dyDescent="0.2">
      <c r="A809" s="51"/>
      <c r="B809" s="32"/>
      <c r="C809" s="32"/>
      <c r="D809" s="48"/>
      <c r="E809" s="48"/>
      <c r="F809" s="50"/>
    </row>
    <row r="810" spans="1:6" ht="15" x14ac:dyDescent="0.2">
      <c r="A810" s="51"/>
      <c r="B810" s="32"/>
      <c r="C810" s="32"/>
      <c r="D810" s="48"/>
      <c r="E810" s="48"/>
      <c r="F810" s="50"/>
    </row>
    <row r="811" spans="1:6" ht="15" x14ac:dyDescent="0.2">
      <c r="A811" s="51"/>
      <c r="B811" s="32"/>
      <c r="C811" s="32"/>
      <c r="D811" s="48"/>
      <c r="E811" s="48"/>
      <c r="F811" s="50"/>
    </row>
    <row r="812" spans="1:6" ht="15" x14ac:dyDescent="0.2">
      <c r="A812" s="51"/>
      <c r="B812" s="32"/>
      <c r="C812" s="32"/>
      <c r="D812" s="48"/>
      <c r="E812" s="48"/>
      <c r="F812" s="50"/>
    </row>
    <row r="813" spans="1:6" ht="15" x14ac:dyDescent="0.2">
      <c r="A813" s="51"/>
      <c r="B813" s="32"/>
      <c r="C813" s="32"/>
      <c r="D813" s="48"/>
      <c r="E813" s="48"/>
      <c r="F813" s="50"/>
    </row>
    <row r="814" spans="1:6" ht="15" x14ac:dyDescent="0.2">
      <c r="A814" s="51"/>
      <c r="B814" s="32"/>
      <c r="C814" s="32"/>
      <c r="D814" s="48"/>
      <c r="E814" s="48"/>
      <c r="F814" s="50"/>
    </row>
    <row r="815" spans="1:6" ht="15" x14ac:dyDescent="0.2">
      <c r="A815" s="51"/>
      <c r="B815" s="32"/>
      <c r="C815" s="32"/>
      <c r="D815" s="48"/>
      <c r="E815" s="48"/>
    </row>
    <row r="816" spans="1:6" ht="15" x14ac:dyDescent="0.2">
      <c r="A816" s="51"/>
      <c r="B816" s="32"/>
      <c r="C816" s="32"/>
      <c r="D816" s="48"/>
      <c r="E816" s="48"/>
    </row>
    <row r="817" spans="1:5" ht="15" x14ac:dyDescent="0.2">
      <c r="A817" s="51"/>
      <c r="B817" s="32"/>
      <c r="C817" s="32"/>
      <c r="D817" s="48"/>
      <c r="E817" s="48"/>
    </row>
    <row r="818" spans="1:5" ht="15" x14ac:dyDescent="0.2">
      <c r="A818" s="51"/>
      <c r="B818" s="32"/>
      <c r="C818" s="32"/>
      <c r="D818" s="48"/>
      <c r="E818" s="48"/>
    </row>
    <row r="819" spans="1:5" ht="15" x14ac:dyDescent="0.2">
      <c r="A819" s="51"/>
      <c r="B819" s="32"/>
      <c r="C819" s="32"/>
      <c r="D819" s="48"/>
      <c r="E819" s="48"/>
    </row>
    <row r="820" spans="1:5" ht="15" x14ac:dyDescent="0.2">
      <c r="A820" s="51"/>
      <c r="B820" s="32"/>
      <c r="C820" s="32"/>
      <c r="D820" s="48"/>
      <c r="E820" s="48"/>
    </row>
    <row r="821" spans="1:5" ht="15" x14ac:dyDescent="0.2">
      <c r="A821" s="51"/>
      <c r="B821" s="32"/>
      <c r="C821" s="32"/>
      <c r="D821" s="48"/>
      <c r="E821" s="48"/>
    </row>
    <row r="822" spans="1:5" ht="15" x14ac:dyDescent="0.2">
      <c r="A822" s="51"/>
      <c r="B822" s="32"/>
      <c r="C822" s="32"/>
      <c r="D822" s="48"/>
      <c r="E822" s="48"/>
    </row>
    <row r="823" spans="1:5" ht="15" x14ac:dyDescent="0.2">
      <c r="A823" s="51"/>
      <c r="B823" s="32"/>
      <c r="C823" s="32"/>
      <c r="D823" s="48"/>
      <c r="E823" s="48"/>
    </row>
    <row r="824" spans="1:5" ht="15" x14ac:dyDescent="0.2">
      <c r="A824" s="51"/>
      <c r="B824" s="32"/>
      <c r="C824" s="32"/>
      <c r="D824" s="48"/>
      <c r="E824" s="48"/>
    </row>
    <row r="825" spans="1:5" ht="15" x14ac:dyDescent="0.2">
      <c r="A825" s="51"/>
      <c r="B825" s="32"/>
      <c r="C825" s="32"/>
      <c r="D825" s="48"/>
      <c r="E825" s="48"/>
    </row>
    <row r="826" spans="1:5" ht="15" x14ac:dyDescent="0.2">
      <c r="A826" s="51"/>
      <c r="B826" s="32"/>
      <c r="C826" s="32"/>
      <c r="D826" s="48"/>
      <c r="E826" s="48"/>
    </row>
    <row r="827" spans="1:5" ht="15" x14ac:dyDescent="0.2">
      <c r="A827" s="51"/>
      <c r="B827" s="32"/>
      <c r="C827" s="32"/>
      <c r="D827" s="48"/>
      <c r="E827" s="48"/>
    </row>
    <row r="828" spans="1:5" ht="15" x14ac:dyDescent="0.2">
      <c r="A828" s="51"/>
      <c r="B828" s="32"/>
      <c r="C828" s="32"/>
      <c r="D828" s="48"/>
      <c r="E828" s="48"/>
    </row>
    <row r="829" spans="1:5" ht="15" x14ac:dyDescent="0.2">
      <c r="A829" s="51"/>
      <c r="B829" s="32"/>
      <c r="C829" s="32"/>
      <c r="D829" s="48"/>
      <c r="E829" s="48"/>
    </row>
    <row r="830" spans="1:5" ht="15" x14ac:dyDescent="0.2">
      <c r="A830" s="51"/>
      <c r="B830" s="32"/>
      <c r="C830" s="32"/>
      <c r="D830" s="48"/>
      <c r="E830" s="48"/>
    </row>
    <row r="831" spans="1:5" ht="15" x14ac:dyDescent="0.2">
      <c r="A831" s="51"/>
      <c r="B831" s="32"/>
      <c r="C831" s="32"/>
      <c r="D831" s="48"/>
      <c r="E831" s="48"/>
    </row>
    <row r="832" spans="1:5" ht="15" x14ac:dyDescent="0.2">
      <c r="A832" s="51"/>
      <c r="B832" s="32"/>
      <c r="C832" s="32"/>
      <c r="D832" s="48"/>
      <c r="E832" s="48"/>
    </row>
    <row r="833" spans="1:5" ht="15" x14ac:dyDescent="0.2">
      <c r="A833" s="51"/>
      <c r="B833" s="32"/>
      <c r="C833" s="32"/>
      <c r="D833" s="48"/>
      <c r="E833" s="48"/>
    </row>
    <row r="834" spans="1:5" ht="15" x14ac:dyDescent="0.2">
      <c r="A834" s="51"/>
      <c r="B834" s="32"/>
      <c r="C834" s="32"/>
      <c r="D834" s="48"/>
      <c r="E834" s="48"/>
    </row>
    <row r="835" spans="1:5" ht="15" x14ac:dyDescent="0.2">
      <c r="A835" s="51"/>
      <c r="B835" s="32"/>
      <c r="C835" s="32"/>
      <c r="D835" s="48"/>
      <c r="E835" s="48"/>
    </row>
    <row r="836" spans="1:5" ht="15" x14ac:dyDescent="0.2">
      <c r="A836" s="51"/>
      <c r="B836" s="32"/>
      <c r="C836" s="32"/>
      <c r="D836" s="48"/>
      <c r="E836" s="48"/>
    </row>
    <row r="837" spans="1:5" ht="15" x14ac:dyDescent="0.2">
      <c r="A837" s="51"/>
      <c r="B837" s="32"/>
      <c r="C837" s="32"/>
      <c r="D837" s="48"/>
      <c r="E837" s="48"/>
    </row>
    <row r="838" spans="1:5" ht="15" x14ac:dyDescent="0.2">
      <c r="A838" s="51"/>
      <c r="B838" s="32"/>
      <c r="C838" s="32"/>
      <c r="D838" s="48"/>
      <c r="E838" s="48"/>
    </row>
    <row r="839" spans="1:5" ht="15" x14ac:dyDescent="0.2">
      <c r="A839" s="51"/>
      <c r="B839" s="32"/>
      <c r="C839" s="32"/>
      <c r="D839" s="48"/>
      <c r="E839" s="48"/>
    </row>
    <row r="840" spans="1:5" ht="15" x14ac:dyDescent="0.2">
      <c r="A840" s="51"/>
      <c r="B840" s="32"/>
      <c r="C840" s="32"/>
      <c r="D840" s="48"/>
      <c r="E840" s="48"/>
    </row>
    <row r="841" spans="1:5" ht="15" x14ac:dyDescent="0.2">
      <c r="A841" s="51"/>
      <c r="B841" s="32"/>
      <c r="C841" s="32"/>
      <c r="D841" s="48"/>
      <c r="E841" s="48"/>
    </row>
    <row r="842" spans="1:5" ht="15" x14ac:dyDescent="0.2">
      <c r="A842" s="51"/>
      <c r="B842" s="32"/>
      <c r="C842" s="32"/>
      <c r="D842" s="48"/>
      <c r="E842" s="48"/>
    </row>
    <row r="843" spans="1:5" ht="15" x14ac:dyDescent="0.2">
      <c r="A843" s="51"/>
      <c r="B843" s="32"/>
      <c r="C843" s="32"/>
      <c r="D843" s="48"/>
      <c r="E843" s="48"/>
    </row>
    <row r="844" spans="1:5" ht="15" x14ac:dyDescent="0.2">
      <c r="A844" s="51"/>
      <c r="B844" s="32"/>
      <c r="C844" s="32"/>
      <c r="D844" s="48"/>
      <c r="E844" s="48"/>
    </row>
    <row r="845" spans="1:5" ht="15" x14ac:dyDescent="0.2">
      <c r="A845" s="51"/>
      <c r="B845" s="32"/>
      <c r="C845" s="32"/>
      <c r="D845" s="48"/>
      <c r="E845" s="48"/>
    </row>
    <row r="846" spans="1:5" ht="15" x14ac:dyDescent="0.2">
      <c r="A846" s="51"/>
      <c r="B846" s="32"/>
      <c r="C846" s="32"/>
      <c r="D846" s="48"/>
      <c r="E846" s="48"/>
    </row>
    <row r="847" spans="1:5" ht="15" x14ac:dyDescent="0.2">
      <c r="A847" s="51"/>
      <c r="B847" s="32"/>
      <c r="C847" s="32"/>
      <c r="D847" s="48"/>
      <c r="E847" s="48"/>
    </row>
    <row r="848" spans="1:5" ht="15" x14ac:dyDescent="0.2">
      <c r="A848" s="51"/>
      <c r="B848" s="32"/>
      <c r="C848" s="32"/>
      <c r="D848" s="48"/>
      <c r="E848" s="48"/>
    </row>
    <row r="849" spans="1:5" ht="15" x14ac:dyDescent="0.2">
      <c r="A849" s="51"/>
      <c r="B849" s="32"/>
      <c r="C849" s="32"/>
      <c r="D849" s="48"/>
      <c r="E849" s="48"/>
    </row>
    <row r="850" spans="1:5" ht="15" x14ac:dyDescent="0.2">
      <c r="A850" s="51"/>
      <c r="B850" s="32"/>
      <c r="C850" s="32"/>
      <c r="D850" s="48"/>
      <c r="E850" s="48"/>
    </row>
    <row r="851" spans="1:5" ht="15" x14ac:dyDescent="0.2">
      <c r="A851" s="51"/>
      <c r="B851" s="32"/>
      <c r="C851" s="32"/>
      <c r="D851" s="48"/>
      <c r="E851" s="48"/>
    </row>
    <row r="852" spans="1:5" ht="15" x14ac:dyDescent="0.2">
      <c r="A852" s="51"/>
      <c r="B852" s="32"/>
      <c r="C852" s="32"/>
      <c r="D852" s="48"/>
      <c r="E852" s="48"/>
    </row>
    <row r="853" spans="1:5" ht="15" x14ac:dyDescent="0.2">
      <c r="A853" s="51"/>
      <c r="B853" s="32"/>
      <c r="C853" s="32"/>
      <c r="D853" s="48"/>
      <c r="E853" s="48"/>
    </row>
    <row r="854" spans="1:5" ht="15" x14ac:dyDescent="0.2">
      <c r="A854" s="51"/>
      <c r="B854" s="32"/>
      <c r="C854" s="32"/>
      <c r="D854" s="48"/>
      <c r="E854" s="48"/>
    </row>
    <row r="855" spans="1:5" ht="15" x14ac:dyDescent="0.2">
      <c r="A855" s="51"/>
      <c r="B855" s="32"/>
      <c r="C855" s="32"/>
      <c r="D855" s="48"/>
      <c r="E855" s="48"/>
    </row>
    <row r="856" spans="1:5" ht="15" x14ac:dyDescent="0.2">
      <c r="A856" s="51"/>
      <c r="B856" s="32"/>
      <c r="C856" s="32"/>
      <c r="D856" s="48"/>
      <c r="E856" s="48"/>
    </row>
    <row r="857" spans="1:5" ht="15" x14ac:dyDescent="0.2">
      <c r="A857" s="51"/>
      <c r="B857" s="32"/>
      <c r="C857" s="32"/>
      <c r="D857" s="48"/>
      <c r="E857" s="48"/>
    </row>
    <row r="858" spans="1:5" ht="15" x14ac:dyDescent="0.2">
      <c r="A858" s="51"/>
      <c r="B858" s="32"/>
      <c r="C858" s="32"/>
      <c r="D858" s="48"/>
      <c r="E858" s="48"/>
    </row>
    <row r="859" spans="1:5" ht="15" x14ac:dyDescent="0.2">
      <c r="A859" s="51"/>
      <c r="B859" s="32"/>
      <c r="C859" s="32"/>
      <c r="D859" s="48"/>
      <c r="E859" s="48"/>
    </row>
    <row r="860" spans="1:5" ht="15" x14ac:dyDescent="0.2">
      <c r="A860" s="51"/>
      <c r="B860" s="32"/>
      <c r="C860" s="32"/>
      <c r="D860" s="48"/>
      <c r="E860" s="48"/>
    </row>
    <row r="861" spans="1:5" ht="15" x14ac:dyDescent="0.2">
      <c r="A861" s="51"/>
      <c r="B861" s="32"/>
      <c r="C861" s="32"/>
      <c r="D861" s="48"/>
      <c r="E861" s="48"/>
    </row>
    <row r="862" spans="1:5" ht="15" x14ac:dyDescent="0.2">
      <c r="A862" s="51"/>
      <c r="B862" s="32"/>
      <c r="C862" s="32"/>
      <c r="D862" s="48"/>
      <c r="E862" s="48"/>
    </row>
    <row r="863" spans="1:5" ht="15" x14ac:dyDescent="0.2">
      <c r="A863" s="51"/>
      <c r="B863" s="32"/>
      <c r="C863" s="32"/>
      <c r="D863" s="48"/>
      <c r="E863" s="48"/>
    </row>
    <row r="864" spans="1:5" ht="15" x14ac:dyDescent="0.2">
      <c r="A864" s="51"/>
      <c r="B864" s="32"/>
      <c r="C864" s="32"/>
      <c r="D864" s="48"/>
      <c r="E864" s="48"/>
    </row>
    <row r="865" spans="1:5" ht="15" x14ac:dyDescent="0.2">
      <c r="A865" s="51"/>
      <c r="B865" s="32"/>
      <c r="C865" s="32"/>
      <c r="D865" s="48"/>
      <c r="E865" s="48"/>
    </row>
    <row r="866" spans="1:5" ht="15" x14ac:dyDescent="0.2">
      <c r="A866" s="51"/>
      <c r="B866" s="32"/>
      <c r="C866" s="32"/>
      <c r="D866" s="48"/>
      <c r="E866" s="48"/>
    </row>
    <row r="867" spans="1:5" ht="15" x14ac:dyDescent="0.2">
      <c r="A867" s="51"/>
      <c r="B867" s="32"/>
      <c r="C867" s="32"/>
      <c r="D867" s="48"/>
      <c r="E867" s="48"/>
    </row>
    <row r="868" spans="1:5" ht="15" x14ac:dyDescent="0.2">
      <c r="A868" s="51"/>
      <c r="B868" s="32"/>
      <c r="C868" s="32"/>
      <c r="D868" s="48"/>
      <c r="E868" s="48"/>
    </row>
    <row r="869" spans="1:5" ht="15" x14ac:dyDescent="0.2">
      <c r="A869" s="51"/>
      <c r="B869" s="32"/>
      <c r="C869" s="32"/>
      <c r="D869" s="48"/>
      <c r="E869" s="48"/>
    </row>
    <row r="870" spans="1:5" ht="15" x14ac:dyDescent="0.2">
      <c r="A870" s="51"/>
      <c r="B870" s="32"/>
      <c r="C870" s="32"/>
      <c r="D870" s="48"/>
      <c r="E870" s="48"/>
    </row>
    <row r="871" spans="1:5" ht="15" x14ac:dyDescent="0.2">
      <c r="A871" s="51"/>
      <c r="B871" s="32"/>
      <c r="C871" s="32"/>
      <c r="D871" s="48"/>
      <c r="E871" s="48"/>
    </row>
    <row r="872" spans="1:5" ht="15" x14ac:dyDescent="0.2">
      <c r="A872" s="51"/>
      <c r="B872" s="32"/>
      <c r="C872" s="32"/>
      <c r="D872" s="48"/>
      <c r="E872" s="48"/>
    </row>
    <row r="873" spans="1:5" ht="15" x14ac:dyDescent="0.2">
      <c r="A873" s="51"/>
      <c r="B873" s="32"/>
      <c r="C873" s="32"/>
      <c r="D873" s="48"/>
      <c r="E873" s="48"/>
    </row>
    <row r="874" spans="1:5" ht="15" x14ac:dyDescent="0.2">
      <c r="A874" s="51"/>
      <c r="B874" s="32"/>
      <c r="C874" s="32"/>
      <c r="D874" s="48"/>
      <c r="E874" s="48"/>
    </row>
    <row r="875" spans="1:5" ht="15" x14ac:dyDescent="0.2">
      <c r="A875" s="51"/>
      <c r="B875" s="32"/>
      <c r="C875" s="32"/>
      <c r="D875" s="48"/>
      <c r="E875" s="48"/>
    </row>
    <row r="876" spans="1:5" ht="15" x14ac:dyDescent="0.2">
      <c r="A876" s="51"/>
      <c r="B876" s="32"/>
      <c r="C876" s="32"/>
      <c r="D876" s="48"/>
      <c r="E876" s="48"/>
    </row>
    <row r="877" spans="1:5" ht="15" x14ac:dyDescent="0.2">
      <c r="A877" s="51"/>
      <c r="B877" s="32"/>
      <c r="C877" s="32"/>
      <c r="D877" s="48"/>
      <c r="E877" s="48"/>
    </row>
    <row r="878" spans="1:5" ht="15" x14ac:dyDescent="0.2">
      <c r="A878" s="51"/>
      <c r="B878" s="32"/>
      <c r="C878" s="32"/>
      <c r="D878" s="48"/>
      <c r="E878" s="48"/>
    </row>
    <row r="879" spans="1:5" ht="15" x14ac:dyDescent="0.2">
      <c r="A879" s="51"/>
      <c r="B879" s="32"/>
      <c r="C879" s="32"/>
      <c r="D879" s="48"/>
      <c r="E879" s="48"/>
    </row>
    <row r="880" spans="1:5" ht="15" x14ac:dyDescent="0.2">
      <c r="A880" s="51"/>
      <c r="B880" s="32"/>
      <c r="C880" s="32"/>
      <c r="D880" s="48"/>
      <c r="E880" s="48"/>
    </row>
    <row r="881" spans="1:5" ht="15" x14ac:dyDescent="0.2">
      <c r="A881" s="51"/>
      <c r="B881" s="32"/>
      <c r="C881" s="32"/>
      <c r="D881" s="48"/>
      <c r="E881" s="48"/>
    </row>
    <row r="882" spans="1:5" ht="15" x14ac:dyDescent="0.2">
      <c r="A882" s="51"/>
      <c r="B882" s="32"/>
      <c r="C882" s="32"/>
      <c r="D882" s="48"/>
      <c r="E882" s="48"/>
    </row>
    <row r="883" spans="1:5" ht="15" x14ac:dyDescent="0.2">
      <c r="A883" s="51"/>
      <c r="B883" s="32"/>
      <c r="C883" s="32"/>
      <c r="D883" s="48"/>
      <c r="E883" s="48"/>
    </row>
    <row r="884" spans="1:5" ht="15" x14ac:dyDescent="0.2">
      <c r="A884" s="51"/>
      <c r="B884" s="32"/>
      <c r="C884" s="32"/>
      <c r="D884" s="48"/>
      <c r="E884" s="48"/>
    </row>
    <row r="885" spans="1:5" ht="15" x14ac:dyDescent="0.2">
      <c r="A885" s="51"/>
      <c r="B885" s="32"/>
      <c r="C885" s="32"/>
      <c r="D885" s="48"/>
      <c r="E885" s="48"/>
    </row>
    <row r="886" spans="1:5" ht="15" x14ac:dyDescent="0.2">
      <c r="A886" s="51"/>
      <c r="B886" s="32"/>
      <c r="C886" s="32"/>
      <c r="D886" s="48"/>
      <c r="E886" s="48"/>
    </row>
    <row r="887" spans="1:5" ht="15" x14ac:dyDescent="0.2">
      <c r="A887" s="51"/>
      <c r="B887" s="32"/>
      <c r="C887" s="32"/>
      <c r="D887" s="48"/>
      <c r="E887" s="48"/>
    </row>
    <row r="888" spans="1:5" ht="15" x14ac:dyDescent="0.2">
      <c r="A888" s="51"/>
      <c r="B888" s="32"/>
      <c r="C888" s="32"/>
      <c r="D888" s="48"/>
      <c r="E888" s="48"/>
    </row>
    <row r="889" spans="1:5" ht="15" x14ac:dyDescent="0.2">
      <c r="A889" s="51"/>
      <c r="B889" s="32"/>
      <c r="C889" s="32"/>
      <c r="D889" s="48"/>
      <c r="E889" s="48"/>
    </row>
    <row r="890" spans="1:5" ht="15" x14ac:dyDescent="0.2">
      <c r="A890" s="51"/>
      <c r="B890" s="32"/>
      <c r="C890" s="32"/>
      <c r="D890" s="48"/>
      <c r="E890" s="48"/>
    </row>
    <row r="891" spans="1:5" ht="15" x14ac:dyDescent="0.2">
      <c r="A891" s="51"/>
      <c r="B891" s="32"/>
      <c r="C891" s="32"/>
      <c r="D891" s="48"/>
      <c r="E891" s="48"/>
    </row>
    <row r="892" spans="1:5" ht="15" x14ac:dyDescent="0.2">
      <c r="A892" s="51"/>
      <c r="B892" s="32"/>
      <c r="C892" s="32"/>
      <c r="D892" s="48"/>
      <c r="E892" s="48"/>
    </row>
    <row r="893" spans="1:5" ht="15" x14ac:dyDescent="0.2">
      <c r="A893" s="51"/>
      <c r="B893" s="32"/>
      <c r="C893" s="32"/>
      <c r="D893" s="48"/>
      <c r="E893" s="48"/>
    </row>
    <row r="894" spans="1:5" ht="15" x14ac:dyDescent="0.2">
      <c r="A894" s="51"/>
      <c r="B894" s="32"/>
      <c r="C894" s="32"/>
      <c r="D894" s="48"/>
      <c r="E894" s="48"/>
    </row>
    <row r="895" spans="1:5" ht="15" x14ac:dyDescent="0.2">
      <c r="A895" s="51"/>
      <c r="B895" s="32"/>
      <c r="C895" s="32"/>
      <c r="D895" s="48"/>
      <c r="E895" s="48"/>
    </row>
    <row r="896" spans="1:5" ht="15" x14ac:dyDescent="0.2">
      <c r="A896" s="51"/>
      <c r="B896" s="32"/>
      <c r="C896" s="32"/>
      <c r="D896" s="48"/>
      <c r="E896" s="48"/>
    </row>
    <row r="897" spans="1:5" ht="15" x14ac:dyDescent="0.2">
      <c r="A897" s="51"/>
      <c r="B897" s="32"/>
      <c r="C897" s="32"/>
      <c r="D897" s="48"/>
      <c r="E897" s="48"/>
    </row>
    <row r="898" spans="1:5" ht="15" x14ac:dyDescent="0.2">
      <c r="A898" s="51"/>
      <c r="B898" s="32"/>
      <c r="C898" s="32"/>
      <c r="D898" s="48"/>
      <c r="E898" s="48"/>
    </row>
    <row r="899" spans="1:5" ht="15" x14ac:dyDescent="0.2">
      <c r="A899" s="51"/>
      <c r="B899" s="32"/>
      <c r="C899" s="32"/>
      <c r="D899" s="48"/>
      <c r="E899" s="48"/>
    </row>
    <row r="900" spans="1:5" ht="15" x14ac:dyDescent="0.2">
      <c r="A900" s="51"/>
      <c r="B900" s="32"/>
      <c r="C900" s="32"/>
      <c r="D900" s="48"/>
      <c r="E900" s="48"/>
    </row>
    <row r="901" spans="1:5" ht="15" x14ac:dyDescent="0.2">
      <c r="A901" s="51"/>
      <c r="B901" s="32"/>
      <c r="C901" s="32"/>
      <c r="D901" s="48"/>
      <c r="E901" s="48"/>
    </row>
    <row r="902" spans="1:5" ht="15" x14ac:dyDescent="0.2">
      <c r="A902" s="51"/>
      <c r="B902" s="32"/>
      <c r="C902" s="32"/>
      <c r="D902" s="48"/>
      <c r="E902" s="48"/>
    </row>
    <row r="903" spans="1:5" ht="15" x14ac:dyDescent="0.2">
      <c r="A903" s="51"/>
      <c r="B903" s="32"/>
      <c r="C903" s="32"/>
      <c r="D903" s="48"/>
      <c r="E903" s="48"/>
    </row>
    <row r="904" spans="1:5" ht="15" x14ac:dyDescent="0.2">
      <c r="A904" s="51"/>
      <c r="B904" s="32"/>
      <c r="C904" s="32"/>
      <c r="D904" s="48"/>
      <c r="E904" s="48"/>
    </row>
    <row r="905" spans="1:5" ht="15" x14ac:dyDescent="0.2">
      <c r="A905" s="51"/>
      <c r="B905" s="32"/>
      <c r="C905" s="32"/>
      <c r="D905" s="48"/>
      <c r="E905" s="48"/>
    </row>
    <row r="906" spans="1:5" ht="15" x14ac:dyDescent="0.2">
      <c r="A906" s="51"/>
      <c r="B906" s="32"/>
      <c r="C906" s="32"/>
      <c r="D906" s="48"/>
      <c r="E906" s="48"/>
    </row>
    <row r="907" spans="1:5" ht="15" x14ac:dyDescent="0.2">
      <c r="A907" s="51"/>
      <c r="B907" s="32"/>
      <c r="C907" s="32"/>
      <c r="D907" s="48"/>
      <c r="E907" s="48"/>
    </row>
    <row r="908" spans="1:5" ht="15" x14ac:dyDescent="0.2">
      <c r="A908" s="51"/>
      <c r="B908" s="32"/>
      <c r="C908" s="32"/>
      <c r="D908" s="48"/>
      <c r="E908" s="48"/>
    </row>
    <row r="909" spans="1:5" ht="15" x14ac:dyDescent="0.2">
      <c r="A909" s="51"/>
      <c r="B909" s="32"/>
      <c r="C909" s="32"/>
      <c r="D909" s="48"/>
      <c r="E909" s="48"/>
    </row>
    <row r="910" spans="1:5" ht="15" x14ac:dyDescent="0.2">
      <c r="A910" s="51"/>
      <c r="B910" s="32"/>
      <c r="C910" s="32"/>
      <c r="D910" s="48"/>
      <c r="E910" s="48"/>
    </row>
    <row r="911" spans="1:5" ht="15" x14ac:dyDescent="0.2">
      <c r="A911" s="51"/>
      <c r="B911" s="32"/>
      <c r="C911" s="32"/>
      <c r="D911" s="48"/>
      <c r="E911" s="48"/>
    </row>
    <row r="912" spans="1:5" ht="15" x14ac:dyDescent="0.2">
      <c r="A912" s="51"/>
      <c r="B912" s="32"/>
      <c r="C912" s="32"/>
      <c r="D912" s="48"/>
      <c r="E912" s="48"/>
    </row>
    <row r="913" spans="1:5" ht="15" x14ac:dyDescent="0.2">
      <c r="A913" s="51"/>
      <c r="B913" s="32"/>
      <c r="C913" s="32"/>
      <c r="D913" s="48"/>
      <c r="E913" s="48"/>
    </row>
    <row r="914" spans="1:5" ht="15" x14ac:dyDescent="0.2">
      <c r="A914" s="51"/>
      <c r="B914" s="32"/>
      <c r="C914" s="32"/>
      <c r="D914" s="48"/>
      <c r="E914" s="48"/>
    </row>
    <row r="915" spans="1:5" ht="15" x14ac:dyDescent="0.2">
      <c r="A915" s="51"/>
      <c r="B915" s="32"/>
      <c r="C915" s="32"/>
      <c r="D915" s="48"/>
      <c r="E915" s="48"/>
    </row>
    <row r="916" spans="1:5" ht="15" x14ac:dyDescent="0.2">
      <c r="A916" s="51"/>
      <c r="B916" s="32"/>
      <c r="C916" s="32"/>
      <c r="D916" s="48"/>
      <c r="E916" s="48"/>
    </row>
    <row r="917" spans="1:5" ht="15" x14ac:dyDescent="0.2">
      <c r="A917" s="51"/>
      <c r="B917" s="32"/>
      <c r="C917" s="32"/>
      <c r="D917" s="48"/>
      <c r="E917" s="48"/>
    </row>
    <row r="918" spans="1:5" ht="15" x14ac:dyDescent="0.2">
      <c r="A918" s="51"/>
      <c r="B918" s="32"/>
      <c r="C918" s="32"/>
      <c r="D918" s="48"/>
      <c r="E918" s="48"/>
    </row>
    <row r="919" spans="1:5" ht="15" x14ac:dyDescent="0.2">
      <c r="A919" s="51"/>
      <c r="B919" s="32"/>
      <c r="C919" s="32"/>
      <c r="D919" s="48"/>
      <c r="E919" s="48"/>
    </row>
    <row r="920" spans="1:5" ht="15" x14ac:dyDescent="0.2">
      <c r="A920" s="51"/>
      <c r="B920" s="32"/>
      <c r="C920" s="32"/>
      <c r="D920" s="48"/>
      <c r="E920" s="48"/>
    </row>
    <row r="921" spans="1:5" ht="15" x14ac:dyDescent="0.2">
      <c r="A921" s="51"/>
      <c r="B921" s="32"/>
      <c r="C921" s="32"/>
      <c r="D921" s="48"/>
      <c r="E921" s="48"/>
    </row>
    <row r="922" spans="1:5" ht="15" x14ac:dyDescent="0.2">
      <c r="A922" s="51"/>
      <c r="B922" s="32"/>
      <c r="C922" s="32"/>
      <c r="D922" s="48"/>
      <c r="E922" s="48"/>
    </row>
    <row r="923" spans="1:5" ht="15" x14ac:dyDescent="0.2">
      <c r="A923" s="51"/>
      <c r="B923" s="32"/>
      <c r="C923" s="32"/>
      <c r="D923" s="48"/>
      <c r="E923" s="48"/>
    </row>
    <row r="924" spans="1:5" ht="15" x14ac:dyDescent="0.2">
      <c r="A924" s="51"/>
      <c r="B924" s="32"/>
      <c r="C924" s="32"/>
      <c r="D924" s="48"/>
      <c r="E924" s="48"/>
    </row>
    <row r="925" spans="1:5" ht="15" x14ac:dyDescent="0.2">
      <c r="A925" s="51"/>
      <c r="B925" s="32"/>
      <c r="C925" s="32"/>
      <c r="D925" s="48"/>
      <c r="E925" s="48"/>
    </row>
    <row r="926" spans="1:5" ht="15" x14ac:dyDescent="0.2">
      <c r="A926" s="51"/>
      <c r="B926" s="32"/>
      <c r="C926" s="32"/>
      <c r="D926" s="48"/>
      <c r="E926" s="48"/>
    </row>
    <row r="927" spans="1:5" ht="15" x14ac:dyDescent="0.2">
      <c r="A927" s="51"/>
      <c r="B927" s="32"/>
      <c r="C927" s="32"/>
      <c r="D927" s="48"/>
      <c r="E927" s="48"/>
    </row>
    <row r="928" spans="1:5" ht="15" x14ac:dyDescent="0.2">
      <c r="A928" s="51"/>
      <c r="B928" s="32"/>
      <c r="C928" s="32"/>
      <c r="D928" s="48"/>
      <c r="E928" s="48"/>
    </row>
    <row r="929" spans="1:5" ht="15" x14ac:dyDescent="0.2">
      <c r="A929" s="51"/>
      <c r="B929" s="32"/>
      <c r="C929" s="32"/>
      <c r="D929" s="48"/>
      <c r="E929" s="48"/>
    </row>
    <row r="930" spans="1:5" ht="15" x14ac:dyDescent="0.2">
      <c r="A930" s="51"/>
      <c r="B930" s="32"/>
      <c r="C930" s="32"/>
      <c r="D930" s="48"/>
      <c r="E930" s="48"/>
    </row>
    <row r="931" spans="1:5" ht="15" x14ac:dyDescent="0.2">
      <c r="A931" s="51"/>
      <c r="B931" s="32"/>
      <c r="C931" s="32"/>
      <c r="D931" s="48"/>
      <c r="E931" s="48"/>
    </row>
    <row r="932" spans="1:5" ht="15" x14ac:dyDescent="0.2">
      <c r="A932" s="51"/>
      <c r="B932" s="32"/>
      <c r="C932" s="32"/>
      <c r="D932" s="48"/>
      <c r="E932" s="48"/>
    </row>
    <row r="933" spans="1:5" ht="15" x14ac:dyDescent="0.2">
      <c r="A933" s="51"/>
      <c r="B933" s="32"/>
      <c r="C933" s="32"/>
      <c r="D933" s="48"/>
      <c r="E933" s="48"/>
    </row>
    <row r="934" spans="1:5" ht="15" x14ac:dyDescent="0.2">
      <c r="A934" s="51"/>
      <c r="B934" s="32"/>
      <c r="C934" s="32"/>
      <c r="D934" s="48"/>
      <c r="E934" s="48"/>
    </row>
    <row r="935" spans="1:5" ht="15" x14ac:dyDescent="0.2">
      <c r="A935" s="51"/>
      <c r="B935" s="32"/>
      <c r="C935" s="32"/>
      <c r="D935" s="48"/>
      <c r="E935" s="48"/>
    </row>
    <row r="936" spans="1:5" ht="15" x14ac:dyDescent="0.2">
      <c r="A936" s="51"/>
      <c r="B936" s="32"/>
      <c r="C936" s="32"/>
      <c r="D936" s="48"/>
      <c r="E936" s="48"/>
    </row>
    <row r="937" spans="1:5" ht="15" x14ac:dyDescent="0.2">
      <c r="A937" s="51"/>
      <c r="B937" s="32"/>
      <c r="C937" s="32"/>
      <c r="D937" s="48"/>
      <c r="E937" s="48"/>
    </row>
    <row r="938" spans="1:5" ht="15" x14ac:dyDescent="0.2">
      <c r="A938" s="51"/>
      <c r="B938" s="32"/>
      <c r="C938" s="32"/>
      <c r="D938" s="48"/>
      <c r="E938" s="48"/>
    </row>
    <row r="939" spans="1:5" ht="15" x14ac:dyDescent="0.2">
      <c r="A939" s="51"/>
      <c r="B939" s="32"/>
      <c r="C939" s="32"/>
      <c r="D939" s="48"/>
      <c r="E939" s="48"/>
    </row>
    <row r="940" spans="1:5" ht="15" x14ac:dyDescent="0.2">
      <c r="A940" s="51"/>
      <c r="B940" s="32"/>
      <c r="C940" s="32"/>
      <c r="D940" s="48"/>
      <c r="E940" s="48"/>
    </row>
    <row r="941" spans="1:5" ht="15" x14ac:dyDescent="0.2">
      <c r="A941" s="51"/>
      <c r="B941" s="32"/>
      <c r="C941" s="32"/>
      <c r="D941" s="48"/>
      <c r="E941" s="48"/>
    </row>
    <row r="942" spans="1:5" ht="15" x14ac:dyDescent="0.2">
      <c r="A942" s="51"/>
      <c r="B942" s="32"/>
      <c r="C942" s="32"/>
      <c r="D942" s="48"/>
      <c r="E942" s="48"/>
    </row>
    <row r="943" spans="1:5" ht="15" x14ac:dyDescent="0.2">
      <c r="A943" s="51"/>
      <c r="B943" s="32"/>
      <c r="C943" s="32"/>
      <c r="D943" s="48"/>
      <c r="E943" s="48"/>
    </row>
    <row r="944" spans="1:5" ht="15" x14ac:dyDescent="0.2">
      <c r="A944" s="51"/>
      <c r="B944" s="32"/>
      <c r="C944" s="32"/>
      <c r="D944" s="48"/>
      <c r="E944" s="48"/>
    </row>
    <row r="945" spans="1:5" ht="15" x14ac:dyDescent="0.2">
      <c r="A945" s="51"/>
      <c r="B945" s="32"/>
      <c r="C945" s="32"/>
      <c r="D945" s="48"/>
      <c r="E945" s="48"/>
    </row>
    <row r="946" spans="1:5" ht="15" x14ac:dyDescent="0.2">
      <c r="A946" s="51"/>
      <c r="B946" s="32"/>
      <c r="C946" s="32"/>
      <c r="D946" s="48"/>
      <c r="E946" s="48"/>
    </row>
    <row r="947" spans="1:5" ht="15" x14ac:dyDescent="0.2">
      <c r="A947" s="51"/>
      <c r="B947" s="32"/>
      <c r="C947" s="32"/>
      <c r="D947" s="48"/>
      <c r="E947" s="48"/>
    </row>
    <row r="948" spans="1:5" ht="15" x14ac:dyDescent="0.2">
      <c r="A948" s="51"/>
      <c r="B948" s="32"/>
      <c r="C948" s="32"/>
      <c r="D948" s="48"/>
      <c r="E948" s="48"/>
    </row>
    <row r="949" spans="1:5" ht="15" x14ac:dyDescent="0.2">
      <c r="A949" s="51"/>
      <c r="B949" s="32"/>
      <c r="C949" s="32"/>
      <c r="D949" s="48"/>
      <c r="E949" s="48"/>
    </row>
    <row r="950" spans="1:5" ht="15" x14ac:dyDescent="0.2">
      <c r="A950" s="51"/>
      <c r="B950" s="32"/>
      <c r="C950" s="32"/>
      <c r="D950" s="48"/>
      <c r="E950" s="48"/>
    </row>
    <row r="951" spans="1:5" ht="15" x14ac:dyDescent="0.2">
      <c r="A951" s="51"/>
      <c r="B951" s="32"/>
      <c r="C951" s="32"/>
      <c r="D951" s="48"/>
      <c r="E951" s="48"/>
    </row>
    <row r="952" spans="1:5" ht="15" x14ac:dyDescent="0.2">
      <c r="A952" s="51"/>
      <c r="B952" s="32"/>
      <c r="C952" s="32"/>
      <c r="D952" s="48"/>
      <c r="E952" s="48"/>
    </row>
    <row r="953" spans="1:5" ht="15" x14ac:dyDescent="0.2">
      <c r="A953" s="51"/>
      <c r="B953" s="32"/>
      <c r="C953" s="32"/>
      <c r="D953" s="48"/>
      <c r="E953" s="48"/>
    </row>
    <row r="954" spans="1:5" ht="15" x14ac:dyDescent="0.2">
      <c r="A954" s="51"/>
      <c r="B954" s="32"/>
      <c r="C954" s="32"/>
      <c r="D954" s="48"/>
      <c r="E954" s="48"/>
    </row>
    <row r="955" spans="1:5" ht="15" x14ac:dyDescent="0.2">
      <c r="A955" s="51"/>
      <c r="B955" s="32"/>
      <c r="C955" s="32"/>
      <c r="D955" s="48"/>
      <c r="E955" s="48"/>
    </row>
    <row r="956" spans="1:5" ht="15" x14ac:dyDescent="0.2">
      <c r="A956" s="51"/>
      <c r="B956" s="32"/>
      <c r="C956" s="32"/>
      <c r="D956" s="48"/>
      <c r="E956" s="48"/>
    </row>
    <row r="957" spans="1:5" ht="15" x14ac:dyDescent="0.2">
      <c r="A957" s="51"/>
      <c r="B957" s="32"/>
      <c r="C957" s="32"/>
      <c r="D957" s="48"/>
      <c r="E957" s="48"/>
    </row>
    <row r="958" spans="1:5" ht="15" x14ac:dyDescent="0.2">
      <c r="A958" s="51"/>
      <c r="B958" s="32"/>
      <c r="C958" s="32"/>
      <c r="D958" s="48"/>
      <c r="E958" s="48"/>
    </row>
    <row r="959" spans="1:5" ht="15" x14ac:dyDescent="0.2">
      <c r="A959" s="51"/>
      <c r="B959" s="32"/>
      <c r="C959" s="32"/>
      <c r="D959" s="48"/>
      <c r="E959" s="48"/>
    </row>
    <row r="960" spans="1:5" ht="15" x14ac:dyDescent="0.2">
      <c r="A960" s="51"/>
      <c r="B960" s="32"/>
      <c r="C960" s="32"/>
      <c r="D960" s="48"/>
      <c r="E960" s="48"/>
    </row>
    <row r="961" spans="1:5" ht="15" x14ac:dyDescent="0.2">
      <c r="A961" s="51"/>
      <c r="B961" s="32"/>
      <c r="C961" s="32"/>
      <c r="D961" s="48"/>
      <c r="E961" s="48"/>
    </row>
    <row r="962" spans="1:5" ht="15" x14ac:dyDescent="0.2">
      <c r="A962" s="51"/>
      <c r="B962" s="32"/>
      <c r="C962" s="32"/>
      <c r="D962" s="48"/>
      <c r="E962" s="48"/>
    </row>
    <row r="963" spans="1:5" ht="15" x14ac:dyDescent="0.2">
      <c r="A963" s="51"/>
      <c r="B963" s="32"/>
      <c r="C963" s="32"/>
      <c r="D963" s="48"/>
      <c r="E963" s="48"/>
    </row>
    <row r="964" spans="1:5" ht="15" x14ac:dyDescent="0.2">
      <c r="A964" s="51"/>
      <c r="B964" s="32"/>
      <c r="C964" s="32"/>
      <c r="D964" s="48"/>
      <c r="E964" s="48"/>
    </row>
    <row r="965" spans="1:5" ht="15" x14ac:dyDescent="0.2">
      <c r="A965" s="51"/>
      <c r="B965" s="32"/>
      <c r="C965" s="32"/>
      <c r="D965" s="48"/>
      <c r="E965" s="48"/>
    </row>
    <row r="966" spans="1:5" ht="15" x14ac:dyDescent="0.2">
      <c r="A966" s="51"/>
      <c r="B966" s="32"/>
      <c r="C966" s="32"/>
      <c r="D966" s="48"/>
      <c r="E966" s="48"/>
    </row>
    <row r="967" spans="1:5" ht="15" x14ac:dyDescent="0.2">
      <c r="A967" s="51"/>
      <c r="B967" s="32"/>
      <c r="C967" s="32"/>
      <c r="D967" s="48"/>
      <c r="E967" s="48"/>
    </row>
    <row r="968" spans="1:5" ht="15" x14ac:dyDescent="0.2">
      <c r="A968" s="51"/>
      <c r="B968" s="32"/>
      <c r="C968" s="32"/>
      <c r="D968" s="48"/>
      <c r="E968" s="48"/>
    </row>
    <row r="969" spans="1:5" ht="15" x14ac:dyDescent="0.2">
      <c r="A969" s="51"/>
      <c r="B969" s="32"/>
      <c r="C969" s="32"/>
      <c r="D969" s="48"/>
      <c r="E969" s="48"/>
    </row>
    <row r="970" spans="1:5" ht="15" x14ac:dyDescent="0.2">
      <c r="A970" s="51"/>
      <c r="B970" s="32"/>
      <c r="C970" s="32"/>
      <c r="D970" s="48"/>
      <c r="E970" s="48"/>
    </row>
    <row r="971" spans="1:5" ht="15" x14ac:dyDescent="0.2">
      <c r="A971" s="51"/>
      <c r="B971" s="32"/>
      <c r="C971" s="32"/>
      <c r="D971" s="48"/>
      <c r="E971" s="48"/>
    </row>
    <row r="972" spans="1:5" ht="15" x14ac:dyDescent="0.2">
      <c r="A972" s="51"/>
      <c r="B972" s="32"/>
      <c r="C972" s="32"/>
      <c r="D972" s="48"/>
      <c r="E972" s="48"/>
    </row>
    <row r="973" spans="1:5" ht="15" x14ac:dyDescent="0.2">
      <c r="A973" s="51"/>
      <c r="B973" s="32"/>
      <c r="C973" s="32"/>
      <c r="D973" s="48"/>
      <c r="E973" s="48"/>
    </row>
    <row r="974" spans="1:5" ht="15" x14ac:dyDescent="0.2">
      <c r="A974" s="51"/>
      <c r="B974" s="32"/>
      <c r="C974" s="32"/>
      <c r="D974" s="48"/>
      <c r="E974" s="48"/>
    </row>
    <row r="975" spans="1:5" ht="15" x14ac:dyDescent="0.2">
      <c r="A975" s="51"/>
      <c r="B975" s="32"/>
      <c r="C975" s="32"/>
      <c r="D975" s="48"/>
      <c r="E975" s="48"/>
    </row>
    <row r="976" spans="1:5" ht="15" x14ac:dyDescent="0.2">
      <c r="A976" s="51"/>
      <c r="B976" s="32"/>
      <c r="C976" s="32"/>
      <c r="D976" s="48"/>
      <c r="E976" s="48"/>
    </row>
    <row r="977" spans="1:5" ht="15" x14ac:dyDescent="0.2">
      <c r="A977" s="51"/>
      <c r="B977" s="32"/>
      <c r="C977" s="32"/>
      <c r="D977" s="48"/>
      <c r="E977" s="48"/>
    </row>
    <row r="978" spans="1:5" ht="15" x14ac:dyDescent="0.2">
      <c r="A978" s="51"/>
      <c r="B978" s="32"/>
      <c r="C978" s="32"/>
      <c r="D978" s="48"/>
      <c r="E978" s="48"/>
    </row>
    <row r="979" spans="1:5" ht="15" x14ac:dyDescent="0.2">
      <c r="A979" s="51"/>
      <c r="B979" s="32"/>
      <c r="C979" s="32"/>
      <c r="D979" s="48"/>
      <c r="E979" s="48"/>
    </row>
    <row r="980" spans="1:5" ht="15" x14ac:dyDescent="0.2">
      <c r="A980" s="51"/>
      <c r="B980" s="32"/>
      <c r="C980" s="32"/>
      <c r="D980" s="48"/>
      <c r="E980" s="48"/>
    </row>
    <row r="981" spans="1:5" ht="15" x14ac:dyDescent="0.2">
      <c r="A981" s="51"/>
      <c r="B981" s="32"/>
      <c r="C981" s="32"/>
      <c r="D981" s="48"/>
      <c r="E981" s="48"/>
    </row>
    <row r="982" spans="1:5" ht="15" x14ac:dyDescent="0.2">
      <c r="A982" s="51"/>
      <c r="B982" s="32"/>
      <c r="C982" s="32"/>
      <c r="D982" s="48"/>
      <c r="E982" s="48"/>
    </row>
    <row r="983" spans="1:5" ht="15" x14ac:dyDescent="0.2">
      <c r="A983" s="51"/>
      <c r="B983" s="32"/>
      <c r="C983" s="32"/>
      <c r="D983" s="48"/>
      <c r="E983" s="48"/>
    </row>
    <row r="984" spans="1:5" ht="15" x14ac:dyDescent="0.2">
      <c r="A984" s="51"/>
      <c r="B984" s="32"/>
      <c r="C984" s="32"/>
      <c r="D984" s="48"/>
      <c r="E984" s="48"/>
    </row>
    <row r="985" spans="1:5" ht="15" x14ac:dyDescent="0.2">
      <c r="A985" s="51"/>
      <c r="B985" s="32"/>
      <c r="C985" s="32"/>
      <c r="D985" s="48"/>
      <c r="E985" s="48"/>
    </row>
    <row r="986" spans="1:5" ht="15" x14ac:dyDescent="0.2">
      <c r="A986" s="51"/>
      <c r="B986" s="32"/>
      <c r="C986" s="32"/>
      <c r="D986" s="48"/>
      <c r="E986" s="48"/>
    </row>
    <row r="987" spans="1:5" ht="15" x14ac:dyDescent="0.2">
      <c r="A987" s="51"/>
      <c r="B987" s="32"/>
      <c r="C987" s="32"/>
      <c r="D987" s="48"/>
      <c r="E987" s="48"/>
    </row>
    <row r="988" spans="1:5" ht="15" x14ac:dyDescent="0.2">
      <c r="A988" s="51"/>
      <c r="B988" s="32"/>
      <c r="C988" s="32"/>
      <c r="D988" s="48"/>
      <c r="E988" s="48"/>
    </row>
    <row r="989" spans="1:5" ht="15" x14ac:dyDescent="0.2">
      <c r="A989" s="51"/>
      <c r="B989" s="32"/>
      <c r="C989" s="32"/>
      <c r="D989" s="48"/>
      <c r="E989" s="48"/>
    </row>
    <row r="990" spans="1:5" ht="15" x14ac:dyDescent="0.2">
      <c r="A990" s="51"/>
      <c r="B990" s="32"/>
      <c r="C990" s="32"/>
      <c r="D990" s="48"/>
      <c r="E990" s="48"/>
    </row>
    <row r="991" spans="1:5" ht="15" x14ac:dyDescent="0.2">
      <c r="A991" s="51"/>
      <c r="B991" s="32"/>
      <c r="C991" s="32"/>
      <c r="D991" s="48"/>
      <c r="E991" s="48"/>
    </row>
    <row r="992" spans="1:5" ht="15" x14ac:dyDescent="0.2">
      <c r="A992" s="51"/>
      <c r="B992" s="32"/>
      <c r="C992" s="32"/>
      <c r="D992" s="48"/>
      <c r="E992" s="48"/>
    </row>
    <row r="993" spans="1:5" ht="15" x14ac:dyDescent="0.2">
      <c r="A993" s="51"/>
      <c r="B993" s="32"/>
      <c r="C993" s="32"/>
      <c r="D993" s="48"/>
      <c r="E993" s="48"/>
    </row>
    <row r="994" spans="1:5" ht="15" x14ac:dyDescent="0.2">
      <c r="A994" s="51"/>
      <c r="B994" s="32"/>
      <c r="C994" s="32"/>
      <c r="D994" s="48"/>
      <c r="E994" s="48"/>
    </row>
    <row r="995" spans="1:5" ht="15" x14ac:dyDescent="0.2">
      <c r="A995" s="51"/>
      <c r="B995" s="32"/>
      <c r="C995" s="32"/>
      <c r="D995" s="48"/>
      <c r="E995" s="48"/>
    </row>
    <row r="996" spans="1:5" ht="15" x14ac:dyDescent="0.2">
      <c r="A996" s="51"/>
      <c r="B996" s="32"/>
      <c r="C996" s="32"/>
      <c r="D996" s="48"/>
      <c r="E996" s="48"/>
    </row>
    <row r="997" spans="1:5" ht="15" x14ac:dyDescent="0.2">
      <c r="A997" s="51"/>
      <c r="B997" s="32"/>
      <c r="C997" s="32"/>
      <c r="D997" s="48"/>
      <c r="E997" s="48"/>
    </row>
    <row r="998" spans="1:5" ht="15" x14ac:dyDescent="0.2">
      <c r="A998" s="51"/>
      <c r="B998" s="32"/>
      <c r="C998" s="32"/>
      <c r="D998" s="48"/>
      <c r="E998" s="48"/>
    </row>
    <row r="999" spans="1:5" ht="15" x14ac:dyDescent="0.2">
      <c r="A999" s="51"/>
      <c r="B999" s="32"/>
      <c r="C999" s="32"/>
      <c r="D999" s="48"/>
      <c r="E999" s="48"/>
    </row>
    <row r="1000" spans="1:5" ht="15" x14ac:dyDescent="0.2">
      <c r="A1000" s="51"/>
      <c r="B1000" s="32"/>
      <c r="C1000" s="32"/>
      <c r="D1000" s="48"/>
      <c r="E1000" s="48"/>
    </row>
    <row r="1001" spans="1:5" ht="15" x14ac:dyDescent="0.2">
      <c r="A1001" s="51"/>
      <c r="B1001" s="32"/>
      <c r="C1001" s="32"/>
      <c r="D1001" s="48"/>
      <c r="E1001" s="48"/>
    </row>
    <row r="1002" spans="1:5" ht="15" x14ac:dyDescent="0.2">
      <c r="A1002" s="51"/>
      <c r="B1002" s="32"/>
      <c r="C1002" s="32"/>
      <c r="D1002" s="48"/>
      <c r="E1002" s="48"/>
    </row>
    <row r="1003" spans="1:5" ht="15" x14ac:dyDescent="0.2">
      <c r="A1003" s="51"/>
      <c r="B1003" s="32"/>
      <c r="C1003" s="32"/>
      <c r="D1003" s="48"/>
      <c r="E1003" s="48"/>
    </row>
    <row r="1004" spans="1:5" ht="15" x14ac:dyDescent="0.2">
      <c r="A1004" s="51"/>
      <c r="B1004" s="32"/>
      <c r="C1004" s="32"/>
      <c r="D1004" s="48"/>
      <c r="E1004" s="48"/>
    </row>
    <row r="1005" spans="1:5" ht="15" x14ac:dyDescent="0.2">
      <c r="A1005" s="51"/>
      <c r="B1005" s="32"/>
      <c r="C1005" s="32"/>
      <c r="D1005" s="48"/>
      <c r="E1005" s="48"/>
    </row>
    <row r="1006" spans="1:5" ht="15" x14ac:dyDescent="0.2">
      <c r="A1006" s="51"/>
      <c r="B1006" s="32"/>
      <c r="C1006" s="32"/>
      <c r="D1006" s="48"/>
      <c r="E1006" s="48"/>
    </row>
    <row r="1007" spans="1:5" ht="15" x14ac:dyDescent="0.2">
      <c r="A1007" s="51"/>
      <c r="B1007" s="32"/>
      <c r="C1007" s="32"/>
      <c r="D1007" s="48"/>
      <c r="E1007" s="48"/>
    </row>
    <row r="1008" spans="1:5" ht="15" x14ac:dyDescent="0.2">
      <c r="A1008" s="51"/>
      <c r="B1008" s="32"/>
      <c r="C1008" s="32"/>
      <c r="D1008" s="48"/>
      <c r="E1008" s="48"/>
    </row>
    <row r="1009" spans="1:5" ht="15" x14ac:dyDescent="0.2">
      <c r="A1009" s="51"/>
      <c r="B1009" s="32"/>
      <c r="C1009" s="32"/>
      <c r="D1009" s="48"/>
      <c r="E1009" s="48"/>
    </row>
    <row r="1010" spans="1:5" ht="15" x14ac:dyDescent="0.2">
      <c r="A1010" s="51"/>
      <c r="B1010" s="32"/>
      <c r="C1010" s="32"/>
      <c r="D1010" s="48"/>
      <c r="E1010" s="48"/>
    </row>
    <row r="1011" spans="1:5" ht="15" x14ac:dyDescent="0.2">
      <c r="A1011" s="51"/>
      <c r="B1011" s="32"/>
      <c r="C1011" s="32"/>
      <c r="D1011" s="48"/>
      <c r="E1011" s="48"/>
    </row>
    <row r="1012" spans="1:5" ht="15" x14ac:dyDescent="0.2">
      <c r="A1012" s="51"/>
      <c r="B1012" s="32"/>
      <c r="C1012" s="32"/>
      <c r="D1012" s="48"/>
      <c r="E1012" s="48"/>
    </row>
    <row r="1013" spans="1:5" ht="15" x14ac:dyDescent="0.2">
      <c r="A1013" s="51"/>
      <c r="B1013" s="32"/>
      <c r="C1013" s="32"/>
      <c r="D1013" s="48"/>
      <c r="E1013" s="48"/>
    </row>
    <row r="1014" spans="1:5" ht="15" x14ac:dyDescent="0.2">
      <c r="A1014" s="51"/>
      <c r="B1014" s="32"/>
      <c r="C1014" s="32"/>
      <c r="D1014" s="48"/>
      <c r="E1014" s="48"/>
    </row>
    <row r="1015" spans="1:5" ht="15" x14ac:dyDescent="0.2">
      <c r="A1015" s="51"/>
      <c r="B1015" s="32"/>
      <c r="C1015" s="32"/>
      <c r="D1015" s="48"/>
      <c r="E1015" s="48"/>
    </row>
    <row r="1016" spans="1:5" ht="15" x14ac:dyDescent="0.2">
      <c r="A1016" s="51"/>
      <c r="B1016" s="32"/>
      <c r="C1016" s="32"/>
      <c r="D1016" s="48"/>
      <c r="E1016" s="48"/>
    </row>
    <row r="1017" spans="1:5" ht="15" x14ac:dyDescent="0.2">
      <c r="A1017" s="51"/>
      <c r="B1017" s="32"/>
      <c r="C1017" s="32"/>
      <c r="D1017" s="48"/>
      <c r="E1017" s="48"/>
    </row>
    <row r="1018" spans="1:5" ht="15" x14ac:dyDescent="0.2">
      <c r="A1018" s="51"/>
      <c r="B1018" s="32"/>
      <c r="C1018" s="32"/>
      <c r="D1018" s="48"/>
      <c r="E1018" s="48"/>
    </row>
    <row r="1019" spans="1:5" ht="15" x14ac:dyDescent="0.2">
      <c r="A1019" s="51"/>
      <c r="B1019" s="32"/>
      <c r="C1019" s="32"/>
      <c r="D1019" s="48"/>
      <c r="E1019" s="48"/>
    </row>
    <row r="1020" spans="1:5" ht="15" x14ac:dyDescent="0.2">
      <c r="A1020" s="51"/>
      <c r="B1020" s="32"/>
      <c r="C1020" s="32"/>
      <c r="D1020" s="48"/>
      <c r="E1020" s="48"/>
    </row>
    <row r="1021" spans="1:5" ht="15" x14ac:dyDescent="0.2">
      <c r="A1021" s="51"/>
      <c r="B1021" s="32"/>
      <c r="C1021" s="32"/>
      <c r="D1021" s="48"/>
      <c r="E1021" s="48"/>
    </row>
    <row r="1022" spans="1:5" x14ac:dyDescent="0.2">
      <c r="B1022" s="32"/>
      <c r="C1022" s="32"/>
      <c r="D1022" s="48"/>
      <c r="E1022" s="48"/>
    </row>
    <row r="1023" spans="1:5" x14ac:dyDescent="0.2">
      <c r="B1023" s="32"/>
      <c r="C1023" s="32"/>
      <c r="D1023" s="48"/>
      <c r="E1023" s="48"/>
    </row>
    <row r="1024" spans="1:5" x14ac:dyDescent="0.2">
      <c r="B1024" s="32"/>
      <c r="C1024" s="32"/>
      <c r="D1024" s="48"/>
      <c r="E1024" s="48"/>
    </row>
    <row r="1025" spans="2:5" x14ac:dyDescent="0.2">
      <c r="B1025" s="32"/>
      <c r="C1025" s="32"/>
      <c r="D1025" s="48"/>
      <c r="E1025" s="48"/>
    </row>
    <row r="1026" spans="2:5" x14ac:dyDescent="0.2">
      <c r="B1026" s="32"/>
      <c r="C1026" s="32"/>
      <c r="D1026" s="48"/>
      <c r="E1026" s="48"/>
    </row>
    <row r="1027" spans="2:5" x14ac:dyDescent="0.2">
      <c r="B1027" s="32"/>
      <c r="C1027" s="32"/>
      <c r="D1027" s="48"/>
      <c r="E1027" s="48"/>
    </row>
    <row r="1028" spans="2:5" x14ac:dyDescent="0.2">
      <c r="B1028" s="32"/>
      <c r="C1028" s="32"/>
      <c r="D1028" s="48"/>
      <c r="E1028" s="48"/>
    </row>
    <row r="1029" spans="2:5" x14ac:dyDescent="0.2">
      <c r="B1029" s="32"/>
      <c r="C1029" s="32"/>
      <c r="D1029" s="48"/>
      <c r="E1029" s="48"/>
    </row>
    <row r="1030" spans="2:5" x14ac:dyDescent="0.2">
      <c r="B1030" s="32"/>
      <c r="C1030" s="32"/>
      <c r="D1030" s="48"/>
      <c r="E1030" s="48"/>
    </row>
    <row r="1031" spans="2:5" x14ac:dyDescent="0.2">
      <c r="B1031" s="32"/>
      <c r="C1031" s="32"/>
      <c r="D1031" s="48"/>
      <c r="E1031" s="48"/>
    </row>
    <row r="1032" spans="2:5" x14ac:dyDescent="0.2">
      <c r="B1032" s="32"/>
      <c r="C1032" s="32"/>
      <c r="D1032" s="48"/>
      <c r="E1032" s="48"/>
    </row>
    <row r="1033" spans="2:5" x14ac:dyDescent="0.2">
      <c r="B1033" s="32"/>
      <c r="C1033" s="32"/>
      <c r="D1033" s="48"/>
      <c r="E1033" s="48"/>
    </row>
    <row r="1034" spans="2:5" x14ac:dyDescent="0.2">
      <c r="B1034" s="32"/>
      <c r="C1034" s="32"/>
      <c r="D1034" s="48"/>
      <c r="E1034" s="48"/>
    </row>
    <row r="1035" spans="2:5" x14ac:dyDescent="0.2">
      <c r="B1035" s="32"/>
      <c r="C1035" s="32"/>
      <c r="D1035" s="48"/>
      <c r="E1035" s="48"/>
    </row>
    <row r="1036" spans="2:5" x14ac:dyDescent="0.2">
      <c r="B1036" s="32"/>
      <c r="C1036" s="32"/>
      <c r="D1036" s="48"/>
      <c r="E1036" s="48"/>
    </row>
    <row r="1037" spans="2:5" x14ac:dyDescent="0.2">
      <c r="B1037" s="32"/>
      <c r="C1037" s="32"/>
      <c r="D1037" s="48"/>
      <c r="E1037" s="48"/>
    </row>
    <row r="1038" spans="2:5" x14ac:dyDescent="0.2">
      <c r="B1038" s="32"/>
      <c r="C1038" s="32"/>
      <c r="D1038" s="48"/>
      <c r="E1038" s="48"/>
    </row>
    <row r="1039" spans="2:5" x14ac:dyDescent="0.2">
      <c r="B1039" s="32"/>
      <c r="C1039" s="32"/>
      <c r="D1039" s="48"/>
      <c r="E1039" s="48"/>
    </row>
    <row r="1040" spans="2:5" x14ac:dyDescent="0.2">
      <c r="B1040" s="32"/>
      <c r="C1040" s="32"/>
      <c r="D1040" s="48"/>
      <c r="E1040" s="48"/>
    </row>
    <row r="1041" spans="2:5" x14ac:dyDescent="0.2">
      <c r="B1041" s="32"/>
      <c r="C1041" s="32"/>
      <c r="D1041" s="48"/>
      <c r="E1041" s="48"/>
    </row>
    <row r="1042" spans="2:5" x14ac:dyDescent="0.2">
      <c r="B1042" s="32"/>
      <c r="C1042" s="32"/>
      <c r="D1042" s="48"/>
      <c r="E1042" s="48"/>
    </row>
    <row r="1043" spans="2:5" x14ac:dyDescent="0.2">
      <c r="B1043" s="32"/>
      <c r="C1043" s="32"/>
      <c r="D1043" s="48"/>
      <c r="E1043" s="48"/>
    </row>
    <row r="1044" spans="2:5" x14ac:dyDescent="0.2">
      <c r="B1044" s="32"/>
      <c r="C1044" s="32"/>
      <c r="D1044" s="48"/>
      <c r="E1044" s="48"/>
    </row>
    <row r="1045" spans="2:5" x14ac:dyDescent="0.2">
      <c r="B1045" s="32"/>
      <c r="C1045" s="32"/>
      <c r="D1045" s="48"/>
      <c r="E1045" s="48"/>
    </row>
    <row r="1046" spans="2:5" x14ac:dyDescent="0.2">
      <c r="B1046" s="32"/>
      <c r="C1046" s="32"/>
      <c r="D1046" s="48"/>
      <c r="E1046" s="48"/>
    </row>
    <row r="1047" spans="2:5" x14ac:dyDescent="0.2">
      <c r="B1047" s="32"/>
      <c r="C1047" s="32"/>
      <c r="D1047" s="48"/>
      <c r="E1047" s="48"/>
    </row>
    <row r="1048" spans="2:5" x14ac:dyDescent="0.2">
      <c r="B1048" s="32"/>
      <c r="C1048" s="32"/>
      <c r="D1048" s="48"/>
      <c r="E1048" s="48"/>
    </row>
    <row r="1049" spans="2:5" x14ac:dyDescent="0.2">
      <c r="B1049" s="32"/>
      <c r="C1049" s="32"/>
      <c r="D1049" s="48"/>
      <c r="E1049" s="48"/>
    </row>
    <row r="1050" spans="2:5" x14ac:dyDescent="0.2">
      <c r="B1050" s="32"/>
      <c r="C1050" s="32"/>
      <c r="D1050" s="48"/>
      <c r="E1050" s="48"/>
    </row>
    <row r="1051" spans="2:5" x14ac:dyDescent="0.2">
      <c r="B1051" s="32"/>
      <c r="C1051" s="32"/>
      <c r="D1051" s="48"/>
      <c r="E1051" s="48"/>
    </row>
    <row r="1052" spans="2:5" x14ac:dyDescent="0.2">
      <c r="B1052" s="32"/>
      <c r="C1052" s="32"/>
      <c r="D1052" s="48"/>
      <c r="E1052" s="48"/>
    </row>
    <row r="1053" spans="2:5" x14ac:dyDescent="0.2">
      <c r="B1053" s="32"/>
      <c r="C1053" s="32"/>
      <c r="D1053" s="48"/>
      <c r="E1053" s="48"/>
    </row>
    <row r="1054" spans="2:5" x14ac:dyDescent="0.2">
      <c r="B1054" s="32"/>
      <c r="C1054" s="32"/>
      <c r="D1054" s="48"/>
      <c r="E1054" s="48"/>
    </row>
    <row r="1055" spans="2:5" x14ac:dyDescent="0.2">
      <c r="B1055" s="32"/>
      <c r="C1055" s="32"/>
      <c r="D1055" s="48"/>
      <c r="E1055" s="48"/>
    </row>
    <row r="1056" spans="2:5" x14ac:dyDescent="0.2">
      <c r="B1056" s="32"/>
      <c r="C1056" s="32"/>
      <c r="D1056" s="48"/>
      <c r="E1056" s="48"/>
    </row>
    <row r="1057" spans="2:5" x14ac:dyDescent="0.2">
      <c r="B1057" s="32"/>
      <c r="C1057" s="32"/>
      <c r="D1057" s="48"/>
      <c r="E1057" s="48"/>
    </row>
    <row r="1058" spans="2:5" x14ac:dyDescent="0.2">
      <c r="B1058" s="32"/>
      <c r="C1058" s="32"/>
      <c r="D1058" s="48"/>
      <c r="E1058" s="48"/>
    </row>
    <row r="1059" spans="2:5" x14ac:dyDescent="0.2">
      <c r="B1059" s="32"/>
      <c r="C1059" s="32"/>
      <c r="D1059" s="48"/>
      <c r="E1059" s="48"/>
    </row>
    <row r="1060" spans="2:5" x14ac:dyDescent="0.2">
      <c r="B1060" s="32"/>
      <c r="C1060" s="32"/>
      <c r="D1060" s="48"/>
      <c r="E1060" s="48"/>
    </row>
    <row r="1061" spans="2:5" x14ac:dyDescent="0.2">
      <c r="B1061" s="32"/>
      <c r="C1061" s="32"/>
      <c r="D1061" s="48"/>
      <c r="E1061" s="48"/>
    </row>
    <row r="1062" spans="2:5" x14ac:dyDescent="0.2">
      <c r="B1062" s="32"/>
      <c r="C1062" s="32"/>
      <c r="D1062" s="48"/>
      <c r="E1062" s="48"/>
    </row>
    <row r="1063" spans="2:5" x14ac:dyDescent="0.2">
      <c r="B1063" s="32"/>
      <c r="C1063" s="32"/>
      <c r="D1063" s="48"/>
      <c r="E1063" s="48"/>
    </row>
    <row r="1064" spans="2:5" x14ac:dyDescent="0.2">
      <c r="B1064" s="32"/>
      <c r="C1064" s="32"/>
      <c r="D1064" s="48"/>
      <c r="E1064" s="48"/>
    </row>
    <row r="1065" spans="2:5" x14ac:dyDescent="0.2">
      <c r="B1065" s="32"/>
      <c r="C1065" s="32"/>
      <c r="D1065" s="48"/>
      <c r="E1065" s="48"/>
    </row>
    <row r="1066" spans="2:5" x14ac:dyDescent="0.2">
      <c r="B1066" s="32"/>
      <c r="C1066" s="32"/>
      <c r="D1066" s="48"/>
      <c r="E1066" s="48"/>
    </row>
    <row r="1067" spans="2:5" x14ac:dyDescent="0.2">
      <c r="B1067" s="32"/>
      <c r="C1067" s="32"/>
      <c r="D1067" s="48"/>
      <c r="E1067" s="48"/>
    </row>
    <row r="1068" spans="2:5" x14ac:dyDescent="0.2">
      <c r="B1068" s="32"/>
      <c r="C1068" s="32"/>
      <c r="D1068" s="48"/>
      <c r="E1068" s="48"/>
    </row>
    <row r="1069" spans="2:5" x14ac:dyDescent="0.2">
      <c r="B1069" s="32"/>
      <c r="C1069" s="32"/>
      <c r="D1069" s="48"/>
      <c r="E1069" s="48"/>
    </row>
    <row r="1070" spans="2:5" x14ac:dyDescent="0.2">
      <c r="B1070" s="32"/>
      <c r="C1070" s="32"/>
      <c r="D1070" s="48"/>
      <c r="E1070" s="48"/>
    </row>
    <row r="1071" spans="2:5" x14ac:dyDescent="0.2">
      <c r="B1071" s="32"/>
      <c r="C1071" s="32"/>
      <c r="D1071" s="48"/>
      <c r="E1071" s="48"/>
    </row>
    <row r="1072" spans="2:5" x14ac:dyDescent="0.2">
      <c r="B1072" s="32"/>
      <c r="C1072" s="32"/>
      <c r="D1072" s="48"/>
      <c r="E1072" s="48"/>
    </row>
    <row r="1073" spans="2:5" x14ac:dyDescent="0.2">
      <c r="B1073" s="32"/>
      <c r="C1073" s="32"/>
      <c r="D1073" s="48"/>
      <c r="E1073" s="48"/>
    </row>
    <row r="1074" spans="2:5" x14ac:dyDescent="0.2">
      <c r="B1074" s="32"/>
      <c r="C1074" s="32"/>
      <c r="D1074" s="48"/>
      <c r="E1074" s="48"/>
    </row>
    <row r="1075" spans="2:5" x14ac:dyDescent="0.2">
      <c r="B1075" s="32"/>
      <c r="C1075" s="32"/>
      <c r="D1075" s="48"/>
      <c r="E1075" s="48"/>
    </row>
    <row r="1076" spans="2:5" x14ac:dyDescent="0.2">
      <c r="B1076" s="32"/>
      <c r="C1076" s="32"/>
      <c r="D1076" s="48"/>
      <c r="E1076" s="48"/>
    </row>
    <row r="1077" spans="2:5" x14ac:dyDescent="0.2">
      <c r="B1077" s="32"/>
      <c r="C1077" s="32"/>
      <c r="D1077" s="48"/>
      <c r="E1077" s="48"/>
    </row>
    <row r="1078" spans="2:5" x14ac:dyDescent="0.2">
      <c r="B1078" s="32"/>
      <c r="C1078" s="32"/>
      <c r="D1078" s="48"/>
      <c r="E1078" s="48"/>
    </row>
    <row r="1079" spans="2:5" x14ac:dyDescent="0.2">
      <c r="B1079" s="32"/>
      <c r="C1079" s="32"/>
      <c r="D1079" s="48"/>
      <c r="E1079" s="48"/>
    </row>
    <row r="1080" spans="2:5" x14ac:dyDescent="0.2">
      <c r="B1080" s="32"/>
      <c r="C1080" s="32"/>
      <c r="D1080" s="48"/>
      <c r="E1080" s="48"/>
    </row>
    <row r="1081" spans="2:5" x14ac:dyDescent="0.2">
      <c r="B1081" s="32"/>
      <c r="C1081" s="32"/>
      <c r="D1081" s="48"/>
      <c r="E1081" s="48"/>
    </row>
    <row r="1082" spans="2:5" x14ac:dyDescent="0.2">
      <c r="B1082" s="32"/>
      <c r="C1082" s="32"/>
      <c r="D1082" s="48"/>
      <c r="E1082" s="48"/>
    </row>
    <row r="1083" spans="2:5" x14ac:dyDescent="0.2">
      <c r="B1083" s="32"/>
      <c r="C1083" s="32"/>
      <c r="D1083" s="48"/>
      <c r="E1083" s="48"/>
    </row>
    <row r="1084" spans="2:5" x14ac:dyDescent="0.2">
      <c r="B1084" s="32"/>
      <c r="C1084" s="32"/>
      <c r="D1084" s="48"/>
      <c r="E1084" s="48"/>
    </row>
    <row r="1085" spans="2:5" x14ac:dyDescent="0.2">
      <c r="B1085" s="32"/>
      <c r="C1085" s="32"/>
      <c r="D1085" s="48"/>
      <c r="E1085" s="48"/>
    </row>
    <row r="1086" spans="2:5" x14ac:dyDescent="0.2">
      <c r="B1086" s="32"/>
      <c r="C1086" s="32"/>
      <c r="D1086" s="48"/>
      <c r="E1086" s="48"/>
    </row>
    <row r="1087" spans="2:5" x14ac:dyDescent="0.2">
      <c r="B1087" s="32"/>
      <c r="C1087" s="32"/>
      <c r="D1087" s="48"/>
      <c r="E1087" s="48"/>
    </row>
    <row r="1088" spans="2:5" x14ac:dyDescent="0.2">
      <c r="B1088" s="32"/>
      <c r="C1088" s="32"/>
      <c r="D1088" s="48"/>
      <c r="E1088" s="48"/>
    </row>
    <row r="1089" spans="2:5" x14ac:dyDescent="0.2">
      <c r="B1089" s="32"/>
      <c r="C1089" s="32"/>
      <c r="D1089" s="48"/>
      <c r="E1089" s="48"/>
    </row>
    <row r="1090" spans="2:5" x14ac:dyDescent="0.2">
      <c r="B1090" s="32"/>
      <c r="C1090" s="32"/>
      <c r="D1090" s="48"/>
      <c r="E1090" s="48"/>
    </row>
    <row r="1091" spans="2:5" x14ac:dyDescent="0.2">
      <c r="B1091" s="32"/>
      <c r="C1091" s="32"/>
      <c r="D1091" s="48"/>
      <c r="E1091" s="48"/>
    </row>
    <row r="1092" spans="2:5" x14ac:dyDescent="0.2">
      <c r="B1092" s="32"/>
      <c r="C1092" s="32"/>
      <c r="D1092" s="48"/>
      <c r="E1092" s="48"/>
    </row>
    <row r="1093" spans="2:5" x14ac:dyDescent="0.2">
      <c r="B1093" s="32"/>
      <c r="C1093" s="32"/>
      <c r="D1093" s="48"/>
      <c r="E1093" s="48"/>
    </row>
    <row r="1094" spans="2:5" x14ac:dyDescent="0.2">
      <c r="B1094" s="32"/>
      <c r="C1094" s="32"/>
      <c r="D1094" s="48"/>
      <c r="E1094" s="48"/>
    </row>
    <row r="1095" spans="2:5" x14ac:dyDescent="0.2">
      <c r="B1095" s="32"/>
      <c r="C1095" s="32"/>
      <c r="D1095" s="48"/>
      <c r="E1095" s="48"/>
    </row>
    <row r="1096" spans="2:5" x14ac:dyDescent="0.2">
      <c r="B1096" s="32"/>
      <c r="C1096" s="32"/>
      <c r="D1096" s="48"/>
      <c r="E1096" s="48"/>
    </row>
    <row r="1097" spans="2:5" x14ac:dyDescent="0.2">
      <c r="B1097" s="32"/>
      <c r="C1097" s="32"/>
      <c r="D1097" s="48"/>
      <c r="E1097" s="48"/>
    </row>
    <row r="1098" spans="2:5" x14ac:dyDescent="0.2">
      <c r="B1098" s="32"/>
      <c r="C1098" s="32"/>
      <c r="D1098" s="48"/>
      <c r="E1098" s="48"/>
    </row>
    <row r="1099" spans="2:5" x14ac:dyDescent="0.2">
      <c r="B1099" s="32"/>
      <c r="C1099" s="32"/>
      <c r="D1099" s="48"/>
      <c r="E1099" s="48"/>
    </row>
    <row r="1100" spans="2:5" x14ac:dyDescent="0.2">
      <c r="B1100" s="32"/>
      <c r="C1100" s="32"/>
      <c r="D1100" s="48"/>
      <c r="E1100" s="48"/>
    </row>
    <row r="1101" spans="2:5" x14ac:dyDescent="0.2">
      <c r="B1101" s="32"/>
      <c r="C1101" s="32"/>
      <c r="D1101" s="48"/>
      <c r="E1101" s="48"/>
    </row>
    <row r="1102" spans="2:5" x14ac:dyDescent="0.2">
      <c r="B1102" s="32"/>
      <c r="C1102" s="32"/>
      <c r="D1102" s="48"/>
      <c r="E1102" s="48"/>
    </row>
    <row r="1103" spans="2:5" x14ac:dyDescent="0.2">
      <c r="B1103" s="32"/>
      <c r="C1103" s="32"/>
      <c r="D1103" s="48"/>
      <c r="E1103" s="48"/>
    </row>
    <row r="1104" spans="2:5" x14ac:dyDescent="0.2">
      <c r="B1104" s="32"/>
      <c r="C1104" s="32"/>
      <c r="D1104" s="48"/>
      <c r="E1104" s="48"/>
    </row>
    <row r="1105" spans="2:5" x14ac:dyDescent="0.2">
      <c r="B1105" s="32"/>
      <c r="C1105" s="32"/>
      <c r="D1105" s="48"/>
      <c r="E1105" s="48"/>
    </row>
    <row r="1106" spans="2:5" x14ac:dyDescent="0.2">
      <c r="B1106" s="32"/>
      <c r="C1106" s="32"/>
      <c r="D1106" s="48"/>
      <c r="E1106" s="48"/>
    </row>
    <row r="1107" spans="2:5" x14ac:dyDescent="0.2">
      <c r="B1107" s="32"/>
      <c r="C1107" s="32"/>
      <c r="D1107" s="48"/>
      <c r="E1107" s="48"/>
    </row>
    <row r="1108" spans="2:5" x14ac:dyDescent="0.2">
      <c r="B1108" s="32"/>
      <c r="C1108" s="32"/>
      <c r="D1108" s="48"/>
      <c r="E1108" s="48"/>
    </row>
    <row r="1109" spans="2:5" x14ac:dyDescent="0.2">
      <c r="B1109" s="32"/>
      <c r="C1109" s="32"/>
      <c r="D1109" s="48"/>
      <c r="E1109" s="48"/>
    </row>
    <row r="1110" spans="2:5" x14ac:dyDescent="0.2">
      <c r="B1110" s="32"/>
      <c r="C1110" s="32"/>
      <c r="D1110" s="48"/>
      <c r="E1110" s="48"/>
    </row>
    <row r="1111" spans="2:5" x14ac:dyDescent="0.2">
      <c r="B1111" s="32"/>
      <c r="C1111" s="32"/>
      <c r="D1111" s="48"/>
      <c r="E1111" s="48"/>
    </row>
    <row r="1112" spans="2:5" x14ac:dyDescent="0.2">
      <c r="B1112" s="32"/>
      <c r="C1112" s="32"/>
      <c r="D1112" s="48"/>
      <c r="E1112" s="48"/>
    </row>
    <row r="1113" spans="2:5" x14ac:dyDescent="0.2">
      <c r="B1113" s="32"/>
      <c r="C1113" s="32"/>
      <c r="D1113" s="48"/>
      <c r="E1113" s="48"/>
    </row>
    <row r="1114" spans="2:5" x14ac:dyDescent="0.2">
      <c r="B1114" s="32"/>
      <c r="C1114" s="32"/>
      <c r="D1114" s="48"/>
      <c r="E1114" s="48"/>
    </row>
    <row r="1115" spans="2:5" x14ac:dyDescent="0.2">
      <c r="B1115" s="32"/>
      <c r="C1115" s="32"/>
      <c r="D1115" s="48"/>
      <c r="E1115" s="48"/>
    </row>
    <row r="1116" spans="2:5" x14ac:dyDescent="0.2">
      <c r="B1116" s="32"/>
      <c r="C1116" s="32"/>
      <c r="D1116" s="48"/>
      <c r="E1116" s="48"/>
    </row>
    <row r="1117" spans="2:5" x14ac:dyDescent="0.2">
      <c r="B1117" s="32"/>
      <c r="C1117" s="32"/>
      <c r="D1117" s="48"/>
      <c r="E1117" s="48"/>
    </row>
    <row r="1118" spans="2:5" x14ac:dyDescent="0.2">
      <c r="B1118" s="32"/>
      <c r="C1118" s="32"/>
      <c r="D1118" s="48"/>
      <c r="E1118" s="48"/>
    </row>
    <row r="1119" spans="2:5" x14ac:dyDescent="0.2">
      <c r="B1119" s="32"/>
      <c r="C1119" s="32"/>
      <c r="D1119" s="48"/>
      <c r="E1119" s="48"/>
    </row>
    <row r="1120" spans="2:5" x14ac:dyDescent="0.2">
      <c r="B1120" s="32"/>
      <c r="C1120" s="32"/>
      <c r="D1120" s="48"/>
      <c r="E1120" s="48"/>
    </row>
    <row r="1121" spans="2:5" x14ac:dyDescent="0.2">
      <c r="B1121" s="32"/>
      <c r="C1121" s="32"/>
      <c r="D1121" s="48"/>
      <c r="E1121" s="48"/>
    </row>
    <row r="1122" spans="2:5" x14ac:dyDescent="0.2">
      <c r="B1122" s="32"/>
      <c r="C1122" s="32"/>
      <c r="D1122" s="48"/>
      <c r="E1122" s="48"/>
    </row>
    <row r="1123" spans="2:5" x14ac:dyDescent="0.2">
      <c r="B1123" s="32"/>
      <c r="C1123" s="32"/>
      <c r="D1123" s="48"/>
      <c r="E1123" s="48"/>
    </row>
    <row r="1124" spans="2:5" x14ac:dyDescent="0.2">
      <c r="B1124" s="32"/>
      <c r="C1124" s="32"/>
      <c r="D1124" s="48"/>
      <c r="E1124" s="48"/>
    </row>
    <row r="1125" spans="2:5" x14ac:dyDescent="0.2">
      <c r="B1125" s="32"/>
      <c r="C1125" s="32"/>
      <c r="D1125" s="48"/>
      <c r="E1125" s="48"/>
    </row>
    <row r="1126" spans="2:5" x14ac:dyDescent="0.2">
      <c r="B1126" s="32"/>
      <c r="C1126" s="32"/>
      <c r="D1126" s="48"/>
      <c r="E1126" s="48"/>
    </row>
    <row r="1127" spans="2:5" x14ac:dyDescent="0.2">
      <c r="B1127" s="32"/>
      <c r="C1127" s="32"/>
      <c r="D1127" s="48"/>
      <c r="E1127" s="48"/>
    </row>
    <row r="1128" spans="2:5" x14ac:dyDescent="0.2">
      <c r="B1128" s="32"/>
      <c r="C1128" s="32"/>
      <c r="D1128" s="48"/>
      <c r="E1128" s="48"/>
    </row>
    <row r="1129" spans="2:5" x14ac:dyDescent="0.2">
      <c r="B1129" s="32"/>
      <c r="C1129" s="32"/>
      <c r="D1129" s="48"/>
      <c r="E1129" s="48"/>
    </row>
    <row r="1130" spans="2:5" x14ac:dyDescent="0.2">
      <c r="B1130" s="32"/>
      <c r="C1130" s="32"/>
      <c r="D1130" s="48"/>
      <c r="E1130" s="48"/>
    </row>
    <row r="1131" spans="2:5" x14ac:dyDescent="0.2">
      <c r="B1131" s="32"/>
      <c r="C1131" s="32"/>
      <c r="D1131" s="48"/>
      <c r="E1131" s="48"/>
    </row>
    <row r="1132" spans="2:5" x14ac:dyDescent="0.2">
      <c r="B1132" s="32"/>
      <c r="C1132" s="32"/>
      <c r="D1132" s="48"/>
      <c r="E1132" s="48"/>
    </row>
    <row r="1133" spans="2:5" x14ac:dyDescent="0.2">
      <c r="B1133" s="32"/>
      <c r="C1133" s="32"/>
      <c r="D1133" s="48"/>
      <c r="E1133" s="48"/>
    </row>
    <row r="1134" spans="2:5" x14ac:dyDescent="0.2">
      <c r="B1134" s="32"/>
      <c r="C1134" s="32"/>
      <c r="D1134" s="48"/>
      <c r="E1134" s="48"/>
    </row>
    <row r="1135" spans="2:5" x14ac:dyDescent="0.2">
      <c r="B1135" s="32"/>
      <c r="C1135" s="32"/>
      <c r="D1135" s="48"/>
      <c r="E1135" s="48"/>
    </row>
    <row r="1136" spans="2:5" x14ac:dyDescent="0.2">
      <c r="B1136" s="32"/>
      <c r="C1136" s="32"/>
      <c r="D1136" s="48"/>
      <c r="E1136" s="48"/>
    </row>
    <row r="1137" spans="2:5" x14ac:dyDescent="0.2">
      <c r="B1137" s="32"/>
      <c r="C1137" s="32"/>
      <c r="D1137" s="48"/>
      <c r="E1137" s="48"/>
    </row>
    <row r="1138" spans="2:5" x14ac:dyDescent="0.2">
      <c r="B1138" s="32"/>
      <c r="C1138" s="32"/>
      <c r="D1138" s="48"/>
      <c r="E1138" s="48"/>
    </row>
    <row r="1139" spans="2:5" x14ac:dyDescent="0.2">
      <c r="B1139" s="32"/>
      <c r="C1139" s="32"/>
      <c r="D1139" s="48"/>
      <c r="E1139" s="48"/>
    </row>
    <row r="1140" spans="2:5" x14ac:dyDescent="0.2">
      <c r="B1140" s="32"/>
      <c r="C1140" s="32"/>
      <c r="D1140" s="48"/>
      <c r="E1140" s="48"/>
    </row>
    <row r="1141" spans="2:5" x14ac:dyDescent="0.2">
      <c r="B1141" s="32"/>
      <c r="C1141" s="32"/>
      <c r="D1141" s="48"/>
      <c r="E1141" s="48"/>
    </row>
    <row r="1142" spans="2:5" x14ac:dyDescent="0.2">
      <c r="B1142" s="32"/>
      <c r="C1142" s="32"/>
      <c r="D1142" s="48"/>
      <c r="E1142" s="48"/>
    </row>
    <row r="1143" spans="2:5" x14ac:dyDescent="0.2">
      <c r="B1143" s="32"/>
      <c r="C1143" s="32"/>
      <c r="D1143" s="48"/>
      <c r="E1143" s="48"/>
    </row>
    <row r="1144" spans="2:5" x14ac:dyDescent="0.2">
      <c r="B1144" s="32"/>
      <c r="C1144" s="32"/>
      <c r="D1144" s="48"/>
      <c r="E1144" s="48"/>
    </row>
    <row r="1145" spans="2:5" x14ac:dyDescent="0.2">
      <c r="B1145" s="32"/>
      <c r="C1145" s="32"/>
      <c r="D1145" s="48"/>
      <c r="E1145" s="48"/>
    </row>
    <row r="1146" spans="2:5" x14ac:dyDescent="0.2">
      <c r="B1146" s="32"/>
      <c r="C1146" s="32"/>
      <c r="D1146" s="48"/>
      <c r="E1146" s="48"/>
    </row>
    <row r="1147" spans="2:5" x14ac:dyDescent="0.2">
      <c r="B1147" s="32"/>
      <c r="C1147" s="32"/>
      <c r="D1147" s="48"/>
      <c r="E1147" s="48"/>
    </row>
    <row r="1148" spans="2:5" x14ac:dyDescent="0.2">
      <c r="B1148" s="32"/>
      <c r="C1148" s="32"/>
      <c r="D1148" s="48"/>
      <c r="E1148" s="48"/>
    </row>
    <row r="1149" spans="2:5" x14ac:dyDescent="0.2">
      <c r="B1149" s="32"/>
      <c r="C1149" s="32"/>
      <c r="D1149" s="48"/>
      <c r="E1149" s="48"/>
    </row>
    <row r="1150" spans="2:5" x14ac:dyDescent="0.2">
      <c r="B1150" s="32"/>
      <c r="C1150" s="32"/>
      <c r="D1150" s="48"/>
      <c r="E1150" s="48"/>
    </row>
    <row r="1151" spans="2:5" x14ac:dyDescent="0.2">
      <c r="B1151" s="32"/>
      <c r="C1151" s="32"/>
      <c r="D1151" s="48"/>
      <c r="E1151" s="48"/>
    </row>
    <row r="1152" spans="2:5" x14ac:dyDescent="0.2">
      <c r="B1152" s="32"/>
      <c r="C1152" s="32"/>
      <c r="D1152" s="48"/>
      <c r="E1152" s="48"/>
    </row>
    <row r="1153" spans="2:5" x14ac:dyDescent="0.2">
      <c r="B1153" s="32"/>
      <c r="C1153" s="32"/>
      <c r="D1153" s="48"/>
      <c r="E1153" s="48"/>
    </row>
    <row r="1154" spans="2:5" x14ac:dyDescent="0.2">
      <c r="B1154" s="32"/>
      <c r="C1154" s="32"/>
      <c r="D1154" s="48"/>
      <c r="E1154" s="48"/>
    </row>
    <row r="1155" spans="2:5" x14ac:dyDescent="0.2">
      <c r="B1155" s="32"/>
      <c r="C1155" s="32"/>
      <c r="D1155" s="48"/>
      <c r="E1155" s="48"/>
    </row>
    <row r="1156" spans="2:5" x14ac:dyDescent="0.2">
      <c r="B1156" s="32"/>
      <c r="C1156" s="32"/>
      <c r="D1156" s="48"/>
      <c r="E1156" s="48"/>
    </row>
    <row r="1157" spans="2:5" x14ac:dyDescent="0.2">
      <c r="B1157" s="32"/>
      <c r="C1157" s="32"/>
      <c r="D1157" s="48"/>
      <c r="E1157" s="48"/>
    </row>
    <row r="1158" spans="2:5" x14ac:dyDescent="0.2">
      <c r="B1158" s="32"/>
      <c r="C1158" s="32"/>
      <c r="D1158" s="48"/>
      <c r="E1158" s="48"/>
    </row>
    <row r="1159" spans="2:5" x14ac:dyDescent="0.2">
      <c r="B1159" s="32"/>
      <c r="C1159" s="32"/>
      <c r="D1159" s="48"/>
      <c r="E1159" s="48"/>
    </row>
    <row r="1160" spans="2:5" x14ac:dyDescent="0.2">
      <c r="B1160" s="32"/>
      <c r="C1160" s="32"/>
      <c r="D1160" s="48"/>
      <c r="E1160" s="48"/>
    </row>
    <row r="1161" spans="2:5" x14ac:dyDescent="0.2">
      <c r="B1161" s="32"/>
      <c r="C1161" s="32"/>
      <c r="D1161" s="48"/>
      <c r="E1161" s="48"/>
    </row>
    <row r="1162" spans="2:5" x14ac:dyDescent="0.2">
      <c r="B1162" s="32"/>
      <c r="C1162" s="32"/>
      <c r="D1162" s="48"/>
      <c r="E1162" s="48"/>
    </row>
    <row r="1163" spans="2:5" x14ac:dyDescent="0.2">
      <c r="B1163" s="32"/>
      <c r="C1163" s="32"/>
      <c r="D1163" s="48"/>
      <c r="E1163" s="48"/>
    </row>
    <row r="1164" spans="2:5" x14ac:dyDescent="0.2">
      <c r="B1164" s="32"/>
      <c r="C1164" s="32"/>
      <c r="D1164" s="48"/>
      <c r="E1164" s="48"/>
    </row>
    <row r="1165" spans="2:5" x14ac:dyDescent="0.2">
      <c r="B1165" s="32"/>
      <c r="C1165" s="32"/>
      <c r="D1165" s="48"/>
      <c r="E1165" s="48"/>
    </row>
    <row r="1166" spans="2:5" x14ac:dyDescent="0.2">
      <c r="B1166" s="32"/>
      <c r="C1166" s="32"/>
      <c r="D1166" s="48"/>
      <c r="E1166" s="48"/>
    </row>
    <row r="1167" spans="2:5" x14ac:dyDescent="0.2">
      <c r="B1167" s="32"/>
      <c r="C1167" s="32"/>
      <c r="D1167" s="48"/>
      <c r="E1167" s="48"/>
    </row>
    <row r="1168" spans="2:5" x14ac:dyDescent="0.2">
      <c r="B1168" s="32"/>
      <c r="C1168" s="32"/>
      <c r="D1168" s="48"/>
      <c r="E1168" s="48"/>
    </row>
    <row r="1169" spans="2:5" x14ac:dyDescent="0.2">
      <c r="B1169" s="32"/>
      <c r="C1169" s="32"/>
      <c r="D1169" s="48"/>
      <c r="E1169" s="48"/>
    </row>
    <row r="1170" spans="2:5" x14ac:dyDescent="0.2">
      <c r="B1170" s="32"/>
      <c r="C1170" s="32"/>
      <c r="D1170" s="48"/>
      <c r="E1170" s="48"/>
    </row>
    <row r="1171" spans="2:5" x14ac:dyDescent="0.2">
      <c r="B1171" s="32"/>
      <c r="C1171" s="32"/>
      <c r="D1171" s="48"/>
      <c r="E1171" s="48"/>
    </row>
    <row r="1172" spans="2:5" x14ac:dyDescent="0.2">
      <c r="B1172" s="32"/>
      <c r="C1172" s="32"/>
      <c r="D1172" s="48"/>
      <c r="E1172" s="48"/>
    </row>
    <row r="1173" spans="2:5" x14ac:dyDescent="0.2">
      <c r="B1173" s="32"/>
      <c r="C1173" s="32"/>
      <c r="D1173" s="48"/>
      <c r="E1173" s="48"/>
    </row>
    <row r="1174" spans="2:5" x14ac:dyDescent="0.2">
      <c r="B1174" s="32"/>
      <c r="C1174" s="32"/>
      <c r="D1174" s="48"/>
      <c r="E1174" s="48"/>
    </row>
    <row r="1175" spans="2:5" x14ac:dyDescent="0.2">
      <c r="B1175" s="32"/>
      <c r="C1175" s="32"/>
      <c r="D1175" s="48"/>
      <c r="E1175" s="48"/>
    </row>
    <row r="1176" spans="2:5" x14ac:dyDescent="0.2">
      <c r="B1176" s="32"/>
      <c r="C1176" s="32"/>
      <c r="D1176" s="48"/>
      <c r="E1176" s="48"/>
    </row>
    <row r="1177" spans="2:5" x14ac:dyDescent="0.2">
      <c r="B1177" s="32"/>
      <c r="C1177" s="32"/>
      <c r="D1177" s="48"/>
      <c r="E1177" s="48"/>
    </row>
    <row r="1178" spans="2:5" x14ac:dyDescent="0.2">
      <c r="B1178" s="32"/>
      <c r="C1178" s="32"/>
      <c r="D1178" s="48"/>
      <c r="E1178" s="48"/>
    </row>
    <row r="1179" spans="2:5" x14ac:dyDescent="0.2">
      <c r="B1179" s="32"/>
      <c r="C1179" s="32"/>
      <c r="D1179" s="48"/>
      <c r="E1179" s="48"/>
    </row>
    <row r="1180" spans="2:5" x14ac:dyDescent="0.2">
      <c r="B1180" s="32"/>
      <c r="C1180" s="32"/>
      <c r="D1180" s="48"/>
      <c r="E1180" s="48"/>
    </row>
    <row r="1181" spans="2:5" x14ac:dyDescent="0.2">
      <c r="B1181" s="32"/>
      <c r="C1181" s="32"/>
      <c r="D1181" s="48"/>
      <c r="E1181" s="48"/>
    </row>
    <row r="1182" spans="2:5" x14ac:dyDescent="0.2">
      <c r="B1182" s="32"/>
      <c r="C1182" s="32"/>
      <c r="D1182" s="48"/>
      <c r="E1182" s="48"/>
    </row>
    <row r="1183" spans="2:5" x14ac:dyDescent="0.2">
      <c r="B1183" s="32"/>
      <c r="C1183" s="32"/>
      <c r="D1183" s="48"/>
      <c r="E1183" s="48"/>
    </row>
    <row r="1184" spans="2:5" x14ac:dyDescent="0.2">
      <c r="B1184" s="32"/>
      <c r="C1184" s="32"/>
      <c r="D1184" s="48"/>
      <c r="E1184" s="48"/>
    </row>
    <row r="1185" spans="2:5" x14ac:dyDescent="0.2">
      <c r="B1185" s="32"/>
      <c r="C1185" s="32"/>
      <c r="D1185" s="48"/>
      <c r="E1185" s="48"/>
    </row>
    <row r="1186" spans="2:5" x14ac:dyDescent="0.2">
      <c r="B1186" s="32"/>
      <c r="C1186" s="32"/>
      <c r="D1186" s="48"/>
      <c r="E1186" s="48"/>
    </row>
    <row r="1187" spans="2:5" x14ac:dyDescent="0.2">
      <c r="B1187" s="32"/>
      <c r="C1187" s="32"/>
      <c r="D1187" s="48"/>
      <c r="E1187" s="48"/>
    </row>
    <row r="1188" spans="2:5" x14ac:dyDescent="0.2">
      <c r="B1188" s="32"/>
      <c r="C1188" s="32"/>
      <c r="D1188" s="48"/>
      <c r="E1188" s="48"/>
    </row>
    <row r="1189" spans="2:5" x14ac:dyDescent="0.2">
      <c r="B1189" s="32"/>
      <c r="C1189" s="32"/>
      <c r="D1189" s="48"/>
      <c r="E1189" s="48"/>
    </row>
    <row r="1190" spans="2:5" x14ac:dyDescent="0.2">
      <c r="B1190" s="32"/>
      <c r="C1190" s="32"/>
      <c r="D1190" s="48"/>
      <c r="E1190" s="48"/>
    </row>
    <row r="1191" spans="2:5" x14ac:dyDescent="0.2">
      <c r="B1191" s="32"/>
      <c r="C1191" s="32"/>
      <c r="D1191" s="48"/>
      <c r="E1191" s="48"/>
    </row>
    <row r="1192" spans="2:5" x14ac:dyDescent="0.2">
      <c r="B1192" s="32"/>
      <c r="C1192" s="32"/>
      <c r="D1192" s="48"/>
      <c r="E1192" s="48"/>
    </row>
    <row r="1193" spans="2:5" x14ac:dyDescent="0.2">
      <c r="B1193" s="32"/>
      <c r="C1193" s="32"/>
      <c r="D1193" s="48"/>
      <c r="E1193" s="48"/>
    </row>
    <row r="1194" spans="2:5" x14ac:dyDescent="0.2">
      <c r="B1194" s="32"/>
      <c r="C1194" s="32"/>
      <c r="D1194" s="48"/>
      <c r="E1194" s="48"/>
    </row>
    <row r="1195" spans="2:5" x14ac:dyDescent="0.2">
      <c r="B1195" s="32"/>
      <c r="C1195" s="32"/>
      <c r="D1195" s="48"/>
      <c r="E1195" s="48"/>
    </row>
    <row r="1196" spans="2:5" x14ac:dyDescent="0.2">
      <c r="B1196" s="32"/>
      <c r="C1196" s="32"/>
      <c r="D1196" s="48"/>
      <c r="E1196" s="48"/>
    </row>
    <row r="1197" spans="2:5" x14ac:dyDescent="0.2">
      <c r="B1197" s="32"/>
      <c r="C1197" s="32"/>
      <c r="D1197" s="48"/>
      <c r="E1197" s="48"/>
    </row>
    <row r="1198" spans="2:5" x14ac:dyDescent="0.2">
      <c r="B1198" s="32"/>
      <c r="C1198" s="32"/>
      <c r="D1198" s="48"/>
      <c r="E1198" s="48"/>
    </row>
    <row r="1199" spans="2:5" x14ac:dyDescent="0.2">
      <c r="B1199" s="32"/>
      <c r="C1199" s="32"/>
      <c r="D1199" s="48"/>
      <c r="E1199" s="48"/>
    </row>
    <row r="1200" spans="2:5" x14ac:dyDescent="0.2">
      <c r="B1200" s="32"/>
      <c r="C1200" s="32"/>
      <c r="D1200" s="48"/>
      <c r="E1200" s="48"/>
    </row>
    <row r="1201" spans="2:5" x14ac:dyDescent="0.2">
      <c r="B1201" s="32"/>
      <c r="C1201" s="32"/>
      <c r="D1201" s="48"/>
      <c r="E1201" s="48"/>
    </row>
    <row r="1202" spans="2:5" x14ac:dyDescent="0.2">
      <c r="B1202" s="32"/>
      <c r="C1202" s="32"/>
      <c r="D1202" s="48"/>
      <c r="E1202" s="48"/>
    </row>
    <row r="1203" spans="2:5" x14ac:dyDescent="0.2">
      <c r="B1203" s="32"/>
      <c r="C1203" s="32"/>
      <c r="D1203" s="48"/>
      <c r="E1203" s="48"/>
    </row>
    <row r="1204" spans="2:5" x14ac:dyDescent="0.2">
      <c r="B1204" s="32"/>
      <c r="C1204" s="32"/>
      <c r="D1204" s="48"/>
      <c r="E1204" s="48"/>
    </row>
    <row r="1205" spans="2:5" x14ac:dyDescent="0.2">
      <c r="B1205" s="32"/>
      <c r="C1205" s="32"/>
      <c r="D1205" s="48"/>
      <c r="E1205" s="48"/>
    </row>
    <row r="1206" spans="2:5" x14ac:dyDescent="0.2">
      <c r="B1206" s="32"/>
      <c r="C1206" s="32"/>
      <c r="D1206" s="48"/>
      <c r="E1206" s="48"/>
    </row>
    <row r="1207" spans="2:5" x14ac:dyDescent="0.2">
      <c r="B1207" s="32"/>
      <c r="C1207" s="32"/>
      <c r="D1207" s="48"/>
      <c r="E1207" s="48"/>
    </row>
    <row r="1208" spans="2:5" x14ac:dyDescent="0.2">
      <c r="B1208" s="32"/>
      <c r="C1208" s="32"/>
      <c r="D1208" s="48"/>
      <c r="E1208" s="48"/>
    </row>
    <row r="1209" spans="2:5" x14ac:dyDescent="0.2">
      <c r="B1209" s="32"/>
      <c r="C1209" s="32"/>
      <c r="D1209" s="48"/>
      <c r="E1209" s="48"/>
    </row>
    <row r="1210" spans="2:5" x14ac:dyDescent="0.2">
      <c r="B1210" s="32"/>
      <c r="C1210" s="32"/>
      <c r="D1210" s="48"/>
      <c r="E1210" s="48"/>
    </row>
    <row r="1211" spans="2:5" x14ac:dyDescent="0.2">
      <c r="B1211" s="32"/>
      <c r="C1211" s="32"/>
      <c r="D1211" s="48"/>
      <c r="E1211" s="48"/>
    </row>
    <row r="1212" spans="2:5" x14ac:dyDescent="0.2">
      <c r="B1212" s="32"/>
      <c r="C1212" s="32"/>
      <c r="D1212" s="48"/>
      <c r="E1212" s="48"/>
    </row>
    <row r="1213" spans="2:5" x14ac:dyDescent="0.2">
      <c r="B1213" s="32"/>
      <c r="C1213" s="32"/>
      <c r="D1213" s="48"/>
      <c r="E1213" s="48"/>
    </row>
    <row r="1214" spans="2:5" x14ac:dyDescent="0.2">
      <c r="B1214" s="32"/>
      <c r="C1214" s="32"/>
      <c r="D1214" s="48"/>
      <c r="E1214" s="48"/>
    </row>
    <row r="1215" spans="2:5" x14ac:dyDescent="0.2">
      <c r="B1215" s="32"/>
      <c r="C1215" s="32"/>
      <c r="D1215" s="48"/>
      <c r="E1215" s="48"/>
    </row>
    <row r="1216" spans="2:5" x14ac:dyDescent="0.2">
      <c r="B1216" s="32"/>
      <c r="C1216" s="32"/>
      <c r="D1216" s="48"/>
      <c r="E1216" s="48"/>
    </row>
    <row r="1217" spans="2:5" x14ac:dyDescent="0.2">
      <c r="B1217" s="32"/>
      <c r="C1217" s="32"/>
      <c r="D1217" s="48"/>
      <c r="E1217" s="48"/>
    </row>
    <row r="1218" spans="2:5" x14ac:dyDescent="0.2">
      <c r="B1218" s="32"/>
      <c r="C1218" s="32"/>
      <c r="D1218" s="48"/>
      <c r="E1218" s="48"/>
    </row>
    <row r="1219" spans="2:5" x14ac:dyDescent="0.2">
      <c r="B1219" s="32"/>
      <c r="C1219" s="32"/>
      <c r="D1219" s="48"/>
      <c r="E1219" s="48"/>
    </row>
    <row r="1220" spans="2:5" x14ac:dyDescent="0.2">
      <c r="B1220" s="32"/>
      <c r="C1220" s="32"/>
      <c r="D1220" s="48"/>
      <c r="E1220" s="48"/>
    </row>
    <row r="1221" spans="2:5" x14ac:dyDescent="0.2">
      <c r="B1221" s="32"/>
      <c r="C1221" s="32"/>
      <c r="D1221" s="48"/>
      <c r="E1221" s="48"/>
    </row>
    <row r="1222" spans="2:5" x14ac:dyDescent="0.2">
      <c r="B1222" s="32"/>
      <c r="C1222" s="32"/>
      <c r="D1222" s="48"/>
      <c r="E1222" s="48"/>
    </row>
    <row r="1223" spans="2:5" x14ac:dyDescent="0.2">
      <c r="B1223" s="32"/>
      <c r="C1223" s="32"/>
      <c r="D1223" s="48"/>
      <c r="E1223" s="48"/>
    </row>
    <row r="1224" spans="2:5" x14ac:dyDescent="0.2">
      <c r="B1224" s="32"/>
      <c r="C1224" s="32"/>
      <c r="D1224" s="48"/>
      <c r="E1224" s="48"/>
    </row>
    <row r="1225" spans="2:5" x14ac:dyDescent="0.2">
      <c r="B1225" s="32"/>
      <c r="C1225" s="32"/>
      <c r="D1225" s="48"/>
      <c r="E1225" s="48"/>
    </row>
    <row r="1226" spans="2:5" x14ac:dyDescent="0.2">
      <c r="B1226" s="32"/>
      <c r="C1226" s="32"/>
      <c r="D1226" s="48"/>
      <c r="E1226" s="48"/>
    </row>
    <row r="1227" spans="2:5" x14ac:dyDescent="0.2">
      <c r="B1227" s="32"/>
      <c r="C1227" s="32"/>
      <c r="D1227" s="48"/>
      <c r="E1227" s="48"/>
    </row>
    <row r="1228" spans="2:5" x14ac:dyDescent="0.2">
      <c r="B1228" s="32"/>
      <c r="C1228" s="32"/>
      <c r="D1228" s="48"/>
      <c r="E1228" s="48"/>
    </row>
    <row r="1229" spans="2:5" x14ac:dyDescent="0.2">
      <c r="B1229" s="32"/>
      <c r="C1229" s="32"/>
      <c r="D1229" s="48"/>
      <c r="E1229" s="48"/>
    </row>
    <row r="1230" spans="2:5" x14ac:dyDescent="0.2">
      <c r="B1230" s="32"/>
      <c r="C1230" s="32"/>
      <c r="D1230" s="48"/>
      <c r="E1230" s="48"/>
    </row>
    <row r="1231" spans="2:5" x14ac:dyDescent="0.2">
      <c r="B1231" s="32"/>
      <c r="C1231" s="32"/>
      <c r="D1231" s="48"/>
      <c r="E1231" s="48"/>
    </row>
    <row r="1232" spans="2:5" x14ac:dyDescent="0.2">
      <c r="B1232" s="32"/>
      <c r="C1232" s="32"/>
      <c r="D1232" s="48"/>
      <c r="E1232" s="48"/>
    </row>
    <row r="1233" spans="2:5" x14ac:dyDescent="0.2">
      <c r="B1233" s="32"/>
      <c r="C1233" s="32"/>
      <c r="D1233" s="48"/>
      <c r="E1233" s="48"/>
    </row>
    <row r="1234" spans="2:5" x14ac:dyDescent="0.2">
      <c r="B1234" s="32"/>
      <c r="C1234" s="32"/>
      <c r="D1234" s="48"/>
      <c r="E1234" s="48"/>
    </row>
    <row r="1235" spans="2:5" x14ac:dyDescent="0.2">
      <c r="B1235" s="32"/>
      <c r="C1235" s="32"/>
      <c r="D1235" s="48"/>
      <c r="E1235" s="48"/>
    </row>
    <row r="1236" spans="2:5" x14ac:dyDescent="0.2">
      <c r="B1236" s="32"/>
      <c r="C1236" s="32"/>
      <c r="D1236" s="48"/>
      <c r="E1236" s="48"/>
    </row>
    <row r="1237" spans="2:5" x14ac:dyDescent="0.2">
      <c r="B1237" s="32"/>
      <c r="C1237" s="32"/>
      <c r="D1237" s="48"/>
      <c r="E1237" s="48"/>
    </row>
    <row r="1238" spans="2:5" x14ac:dyDescent="0.2">
      <c r="B1238" s="32"/>
      <c r="C1238" s="32"/>
      <c r="D1238" s="48"/>
      <c r="E1238" s="48"/>
    </row>
    <row r="1239" spans="2:5" x14ac:dyDescent="0.2">
      <c r="B1239" s="32"/>
      <c r="C1239" s="32"/>
      <c r="D1239" s="48"/>
      <c r="E1239" s="48"/>
    </row>
    <row r="1240" spans="2:5" x14ac:dyDescent="0.2">
      <c r="B1240" s="32"/>
      <c r="C1240" s="32"/>
      <c r="D1240" s="48"/>
      <c r="E1240" s="48"/>
    </row>
    <row r="1241" spans="2:5" x14ac:dyDescent="0.2">
      <c r="B1241" s="32"/>
      <c r="C1241" s="32"/>
      <c r="D1241" s="48"/>
      <c r="E1241" s="48"/>
    </row>
    <row r="1242" spans="2:5" x14ac:dyDescent="0.2">
      <c r="B1242" s="32"/>
      <c r="C1242" s="32"/>
      <c r="D1242" s="48"/>
      <c r="E1242" s="48"/>
    </row>
    <row r="1243" spans="2:5" x14ac:dyDescent="0.2">
      <c r="B1243" s="32"/>
      <c r="C1243" s="32"/>
      <c r="D1243" s="48"/>
      <c r="E1243" s="48"/>
    </row>
    <row r="1244" spans="2:5" x14ac:dyDescent="0.2">
      <c r="B1244" s="32"/>
      <c r="C1244" s="32"/>
      <c r="D1244" s="48"/>
      <c r="E1244" s="48"/>
    </row>
    <row r="1245" spans="2:5" x14ac:dyDescent="0.2">
      <c r="B1245" s="32"/>
      <c r="C1245" s="32"/>
      <c r="D1245" s="48"/>
      <c r="E1245" s="48"/>
    </row>
    <row r="1246" spans="2:5" x14ac:dyDescent="0.2">
      <c r="B1246" s="32"/>
      <c r="C1246" s="32"/>
      <c r="D1246" s="48"/>
      <c r="E1246" s="48"/>
    </row>
    <row r="1247" spans="2:5" x14ac:dyDescent="0.2">
      <c r="B1247" s="32"/>
      <c r="C1247" s="32"/>
      <c r="D1247" s="48"/>
      <c r="E1247" s="48"/>
    </row>
    <row r="1248" spans="2:5" x14ac:dyDescent="0.2">
      <c r="B1248" s="32"/>
      <c r="C1248" s="32"/>
      <c r="D1248" s="48"/>
      <c r="E1248" s="48"/>
    </row>
    <row r="1249" spans="2:5" x14ac:dyDescent="0.2">
      <c r="B1249" s="32"/>
      <c r="C1249" s="32"/>
      <c r="D1249" s="48"/>
      <c r="E1249" s="48"/>
    </row>
    <row r="1250" spans="2:5" x14ac:dyDescent="0.2">
      <c r="B1250" s="32"/>
      <c r="C1250" s="32"/>
      <c r="D1250" s="48"/>
      <c r="E1250" s="48"/>
    </row>
    <row r="1251" spans="2:5" x14ac:dyDescent="0.2">
      <c r="B1251" s="32"/>
      <c r="C1251" s="32"/>
      <c r="D1251" s="48"/>
      <c r="E1251" s="48"/>
    </row>
    <row r="1252" spans="2:5" x14ac:dyDescent="0.2">
      <c r="B1252" s="32"/>
      <c r="C1252" s="32"/>
      <c r="D1252" s="48"/>
      <c r="E1252" s="48"/>
    </row>
    <row r="1253" spans="2:5" x14ac:dyDescent="0.2">
      <c r="B1253" s="32"/>
      <c r="C1253" s="32"/>
      <c r="D1253" s="48"/>
      <c r="E1253" s="48"/>
    </row>
    <row r="1254" spans="2:5" x14ac:dyDescent="0.2">
      <c r="B1254" s="32"/>
      <c r="C1254" s="32"/>
      <c r="D1254" s="48"/>
      <c r="E1254" s="48"/>
    </row>
    <row r="1255" spans="2:5" x14ac:dyDescent="0.2">
      <c r="B1255" s="32"/>
      <c r="C1255" s="32"/>
      <c r="D1255" s="48"/>
      <c r="E1255" s="48"/>
    </row>
    <row r="1256" spans="2:5" x14ac:dyDescent="0.2">
      <c r="B1256" s="32"/>
      <c r="C1256" s="32"/>
      <c r="D1256" s="48"/>
      <c r="E1256" s="48"/>
    </row>
    <row r="1257" spans="2:5" x14ac:dyDescent="0.2">
      <c r="B1257" s="32"/>
      <c r="C1257" s="32"/>
      <c r="D1257" s="48"/>
      <c r="E1257" s="48"/>
    </row>
    <row r="1258" spans="2:5" x14ac:dyDescent="0.2">
      <c r="B1258" s="32"/>
      <c r="C1258" s="32"/>
      <c r="D1258" s="48"/>
      <c r="E1258" s="48"/>
    </row>
    <row r="1259" spans="2:5" x14ac:dyDescent="0.2">
      <c r="B1259" s="32"/>
      <c r="C1259" s="32"/>
      <c r="D1259" s="48"/>
      <c r="E1259" s="48"/>
    </row>
  </sheetData>
  <mergeCells count="8">
    <mergeCell ref="D9:E9"/>
    <mergeCell ref="A2:F2"/>
    <mergeCell ref="A3:F3"/>
    <mergeCell ref="A4:F4"/>
    <mergeCell ref="A5:F5"/>
    <mergeCell ref="D7:E7"/>
    <mergeCell ref="B8:C8"/>
    <mergeCell ref="D8:E8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X1259"/>
  <sheetViews>
    <sheetView workbookViewId="0">
      <pane ySplit="13" topLeftCell="A14" activePane="bottomLeft" state="frozen"/>
      <selection activeCell="P3" sqref="P3"/>
      <selection pane="bottomLeft" activeCell="B14" sqref="B14"/>
    </sheetView>
  </sheetViews>
  <sheetFormatPr defaultRowHeight="12.75" x14ac:dyDescent="0.2"/>
  <cols>
    <col min="1" max="1" width="50.7109375" style="1" customWidth="1"/>
    <col min="2" max="5" width="12.7109375" style="3" customWidth="1"/>
    <col min="6" max="6" width="12.7109375" style="22" customWidth="1"/>
    <col min="7" max="7" width="10.7109375" style="23" customWidth="1"/>
    <col min="8" max="16384" width="9.140625" style="2"/>
  </cols>
  <sheetData>
    <row r="1" spans="1:24" s="12" customFormat="1" ht="6.95" customHeight="1" x14ac:dyDescent="0.25">
      <c r="A1" s="75"/>
      <c r="B1" s="13"/>
      <c r="C1" s="13"/>
      <c r="D1" s="13"/>
      <c r="E1" s="13"/>
      <c r="F1" s="20"/>
      <c r="G1" s="21"/>
      <c r="O1" s="41"/>
      <c r="P1" s="42"/>
      <c r="Q1" s="42"/>
      <c r="R1" s="43"/>
      <c r="T1" s="42"/>
      <c r="X1"/>
    </row>
    <row r="2" spans="1:24" s="12" customFormat="1" ht="17.100000000000001" customHeight="1" x14ac:dyDescent="0.2">
      <c r="A2" s="164" t="s">
        <v>85</v>
      </c>
      <c r="B2" s="164"/>
      <c r="C2" s="164"/>
      <c r="D2" s="164"/>
      <c r="E2" s="164"/>
      <c r="F2" s="38"/>
      <c r="G2" s="38"/>
      <c r="I2" s="31"/>
      <c r="O2" s="42"/>
      <c r="P2" s="42"/>
      <c r="Q2" s="42"/>
      <c r="R2" s="42"/>
      <c r="S2" s="44"/>
      <c r="T2"/>
      <c r="X2"/>
    </row>
    <row r="3" spans="1:24" s="12" customFormat="1" ht="6.95" customHeight="1" x14ac:dyDescent="0.2">
      <c r="A3" s="76"/>
      <c r="B3" s="40"/>
      <c r="C3" s="40"/>
      <c r="D3" s="40"/>
      <c r="E3" s="40"/>
      <c r="F3" s="40"/>
      <c r="G3" s="40"/>
      <c r="O3" s="42"/>
      <c r="P3" s="42"/>
      <c r="Q3" s="42"/>
      <c r="R3" s="42"/>
      <c r="S3" s="44"/>
      <c r="T3"/>
      <c r="X3"/>
    </row>
    <row r="4" spans="1:24" s="12" customFormat="1" ht="6.95" customHeight="1" x14ac:dyDescent="0.2">
      <c r="A4" s="77"/>
      <c r="B4" s="38"/>
      <c r="C4" s="38"/>
      <c r="D4" s="38"/>
      <c r="E4" s="38"/>
      <c r="F4" s="38"/>
      <c r="G4" s="38"/>
      <c r="O4" s="42"/>
      <c r="P4" s="42"/>
      <c r="Q4" s="42"/>
      <c r="R4" s="42"/>
      <c r="S4" s="44"/>
      <c r="T4"/>
      <c r="X4"/>
    </row>
    <row r="5" spans="1:24" s="12" customFormat="1" ht="6.95" customHeight="1" x14ac:dyDescent="0.2">
      <c r="A5" s="76"/>
      <c r="B5" s="40"/>
      <c r="C5" s="40"/>
      <c r="D5" s="40"/>
      <c r="E5" s="40"/>
      <c r="F5" s="40"/>
      <c r="G5" s="40"/>
      <c r="O5" s="42"/>
      <c r="P5" s="42"/>
      <c r="Q5" s="42"/>
      <c r="R5" s="42"/>
      <c r="S5" s="44"/>
      <c r="T5"/>
      <c r="X5"/>
    </row>
    <row r="6" spans="1:24" s="12" customFormat="1" x14ac:dyDescent="0.2">
      <c r="A6" s="78"/>
      <c r="B6" s="13"/>
      <c r="C6" s="13"/>
      <c r="D6" s="13"/>
      <c r="E6" s="32" t="s">
        <v>150</v>
      </c>
      <c r="F6" s="20"/>
    </row>
    <row r="7" spans="1:24" s="15" customFormat="1" x14ac:dyDescent="0.2">
      <c r="A7" s="79"/>
      <c r="B7" s="58"/>
      <c r="C7" s="59"/>
      <c r="D7" s="59"/>
      <c r="E7" s="14"/>
      <c r="F7" s="34"/>
      <c r="G7" s="30"/>
    </row>
    <row r="8" spans="1:24" s="15" customFormat="1" x14ac:dyDescent="0.2">
      <c r="A8" s="80"/>
      <c r="B8" s="174" t="s">
        <v>72</v>
      </c>
      <c r="C8" s="173"/>
      <c r="D8" s="60"/>
      <c r="E8" s="25" t="str">
        <f ca="1">mesr</f>
        <v>декабрь</v>
      </c>
      <c r="F8" s="46"/>
      <c r="G8" s="30"/>
    </row>
    <row r="9" spans="1:24" s="15" customFormat="1" x14ac:dyDescent="0.2">
      <c r="A9" s="80"/>
      <c r="B9" s="61"/>
      <c r="C9" s="62"/>
      <c r="D9" s="62"/>
      <c r="E9" s="25">
        <f>Godr</f>
        <v>2019</v>
      </c>
      <c r="F9" s="46"/>
      <c r="G9" s="30"/>
    </row>
    <row r="10" spans="1:24" s="15" customFormat="1" x14ac:dyDescent="0.2">
      <c r="A10" s="80"/>
      <c r="B10" s="35" t="str">
        <f ca="1">mesr</f>
        <v>декабрь</v>
      </c>
      <c r="C10" s="9" t="str">
        <f ca="1">mespred</f>
        <v>ноябрь</v>
      </c>
      <c r="D10" s="58" t="str">
        <f>_Pe1</f>
        <v>январь-</v>
      </c>
      <c r="E10" s="25" t="s">
        <v>0</v>
      </c>
      <c r="F10" s="30"/>
      <c r="G10" s="30"/>
    </row>
    <row r="11" spans="1:24" s="15" customFormat="1" x14ac:dyDescent="0.2">
      <c r="A11" s="80"/>
      <c r="B11" s="36">
        <f>Godr</f>
        <v>2019</v>
      </c>
      <c r="C11" s="10">
        <f>IF(mesr1=1,godp,Godr)</f>
        <v>2019</v>
      </c>
      <c r="D11" s="64" t="str">
        <f ca="1">mesr</f>
        <v>декабрь</v>
      </c>
      <c r="E11" s="25" t="str">
        <f ca="1">_Per7</f>
        <v>ноябрю</v>
      </c>
      <c r="F11" s="30"/>
      <c r="G11" s="30"/>
    </row>
    <row r="12" spans="1:24" s="15" customFormat="1" x14ac:dyDescent="0.2">
      <c r="A12" s="80"/>
      <c r="B12" s="36"/>
      <c r="C12" s="10"/>
      <c r="D12" s="10">
        <f>IF(mesr1=1,godp,Godr)</f>
        <v>2019</v>
      </c>
      <c r="E12" s="25">
        <f>IF(mesr1=1,godp,Godr)</f>
        <v>2019</v>
      </c>
      <c r="F12" s="46"/>
      <c r="G12" s="30"/>
    </row>
    <row r="13" spans="1:24" s="15" customFormat="1" x14ac:dyDescent="0.2">
      <c r="A13" s="81"/>
      <c r="B13" s="37"/>
      <c r="C13" s="11"/>
      <c r="D13" s="65"/>
      <c r="E13" s="26"/>
      <c r="F13" s="46"/>
      <c r="G13" s="30"/>
    </row>
    <row r="14" spans="1:24" s="103" customFormat="1" x14ac:dyDescent="0.2">
      <c r="A14" s="120" t="s">
        <v>189</v>
      </c>
      <c r="B14" s="121">
        <v>2115655</v>
      </c>
      <c r="C14" s="121">
        <v>2001221</v>
      </c>
      <c r="D14" s="121">
        <v>23513202.5</v>
      </c>
      <c r="E14" s="121">
        <v>105.7</v>
      </c>
      <c r="F14" s="88"/>
      <c r="G14" s="88"/>
    </row>
    <row r="15" spans="1:24" s="104" customFormat="1" ht="11.1" customHeight="1" x14ac:dyDescent="0.2">
      <c r="A15" s="110" t="s">
        <v>155</v>
      </c>
      <c r="B15" s="117"/>
      <c r="C15" s="117"/>
      <c r="D15" s="117"/>
      <c r="E15" s="117"/>
      <c r="F15" s="47"/>
      <c r="G15" s="47"/>
    </row>
    <row r="16" spans="1:24" s="103" customFormat="1" x14ac:dyDescent="0.2">
      <c r="A16" s="106" t="s">
        <v>156</v>
      </c>
      <c r="B16" s="118">
        <v>2600.1</v>
      </c>
      <c r="C16" s="118">
        <v>2643.7</v>
      </c>
      <c r="D16" s="118">
        <v>30548</v>
      </c>
      <c r="E16" s="118">
        <v>98.4</v>
      </c>
      <c r="F16" s="88"/>
      <c r="G16" s="88"/>
    </row>
    <row r="17" spans="1:7" s="103" customFormat="1" x14ac:dyDescent="0.2">
      <c r="A17" s="106" t="s">
        <v>157</v>
      </c>
      <c r="B17" s="118">
        <v>110636.8</v>
      </c>
      <c r="C17" s="118">
        <v>104258</v>
      </c>
      <c r="D17" s="118">
        <v>1041134.6</v>
      </c>
      <c r="E17" s="118">
        <v>106.1</v>
      </c>
      <c r="F17" s="88"/>
      <c r="G17" s="88"/>
    </row>
    <row r="18" spans="1:7" s="103" customFormat="1" x14ac:dyDescent="0.2">
      <c r="A18" s="106" t="s">
        <v>158</v>
      </c>
      <c r="B18" s="118">
        <v>16871.900000000001</v>
      </c>
      <c r="C18" s="118">
        <v>16992.599999999999</v>
      </c>
      <c r="D18" s="118">
        <v>202895</v>
      </c>
      <c r="E18" s="118">
        <v>99.3</v>
      </c>
      <c r="F18" s="88"/>
      <c r="G18" s="88"/>
    </row>
    <row r="19" spans="1:7" s="103" customFormat="1" x14ac:dyDescent="0.2">
      <c r="A19" s="106" t="s">
        <v>159</v>
      </c>
      <c r="B19" s="118">
        <v>384.4</v>
      </c>
      <c r="C19" s="118">
        <v>287.2</v>
      </c>
      <c r="D19" s="118">
        <v>3685.7</v>
      </c>
      <c r="E19" s="118">
        <v>133.80000000000001</v>
      </c>
      <c r="F19" s="88"/>
      <c r="G19" s="88"/>
    </row>
    <row r="20" spans="1:7" s="103" customFormat="1" x14ac:dyDescent="0.2">
      <c r="A20" s="106" t="s">
        <v>160</v>
      </c>
      <c r="B20" s="118">
        <v>2477.8000000000002</v>
      </c>
      <c r="C20" s="118">
        <v>2187.6</v>
      </c>
      <c r="D20" s="118">
        <v>25092.7</v>
      </c>
      <c r="E20" s="118">
        <v>113.3</v>
      </c>
      <c r="F20" s="88"/>
      <c r="G20" s="88"/>
    </row>
    <row r="21" spans="1:7" s="103" customFormat="1" x14ac:dyDescent="0.2">
      <c r="A21" s="106" t="s">
        <v>161</v>
      </c>
      <c r="B21" s="118">
        <v>31888.2</v>
      </c>
      <c r="C21" s="118">
        <v>31638.2</v>
      </c>
      <c r="D21" s="118">
        <v>326567.09999999998</v>
      </c>
      <c r="E21" s="118">
        <v>100.8</v>
      </c>
      <c r="F21" s="88"/>
      <c r="G21" s="88"/>
    </row>
    <row r="22" spans="1:7" s="103" customFormat="1" x14ac:dyDescent="0.2">
      <c r="A22" s="106" t="s">
        <v>162</v>
      </c>
      <c r="B22" s="118">
        <v>12032.2</v>
      </c>
      <c r="C22" s="118">
        <v>12049.7</v>
      </c>
      <c r="D22" s="118">
        <v>109370.7</v>
      </c>
      <c r="E22" s="118">
        <v>99.9</v>
      </c>
      <c r="F22" s="88"/>
      <c r="G22" s="88"/>
    </row>
    <row r="23" spans="1:7" s="103" customFormat="1" x14ac:dyDescent="0.2">
      <c r="A23" s="106" t="s">
        <v>163</v>
      </c>
      <c r="B23" s="118">
        <v>4062</v>
      </c>
      <c r="C23" s="118">
        <v>3457.7</v>
      </c>
      <c r="D23" s="118">
        <v>39818</v>
      </c>
      <c r="E23" s="118">
        <v>117.5</v>
      </c>
      <c r="F23" s="88"/>
      <c r="G23" s="88"/>
    </row>
    <row r="24" spans="1:7" s="103" customFormat="1" x14ac:dyDescent="0.2">
      <c r="A24" s="106" t="s">
        <v>167</v>
      </c>
      <c r="B24" s="118">
        <v>1081.8</v>
      </c>
      <c r="C24" s="118">
        <v>998.3</v>
      </c>
      <c r="D24" s="118">
        <v>11723</v>
      </c>
      <c r="E24" s="118">
        <v>108.4</v>
      </c>
      <c r="F24" s="88"/>
      <c r="G24" s="88"/>
    </row>
    <row r="25" spans="1:7" s="103" customFormat="1" x14ac:dyDescent="0.2">
      <c r="A25" s="106" t="s">
        <v>168</v>
      </c>
      <c r="B25" s="118">
        <v>7303.4</v>
      </c>
      <c r="C25" s="118">
        <v>6381.6</v>
      </c>
      <c r="D25" s="118">
        <v>78102.399999999994</v>
      </c>
      <c r="E25" s="118">
        <v>114.4</v>
      </c>
      <c r="F25" s="88"/>
      <c r="G25" s="88"/>
    </row>
    <row r="26" spans="1:7" s="103" customFormat="1" x14ac:dyDescent="0.2">
      <c r="A26" s="106" t="s">
        <v>169</v>
      </c>
      <c r="B26" s="118">
        <v>4418.1000000000004</v>
      </c>
      <c r="C26" s="118">
        <v>3880.6</v>
      </c>
      <c r="D26" s="118">
        <v>46222</v>
      </c>
      <c r="E26" s="118">
        <v>113.9</v>
      </c>
      <c r="F26" s="88"/>
      <c r="G26" s="88"/>
    </row>
    <row r="27" spans="1:7" s="103" customFormat="1" x14ac:dyDescent="0.2">
      <c r="A27" s="106" t="s">
        <v>170</v>
      </c>
      <c r="B27" s="118">
        <v>3368.7</v>
      </c>
      <c r="C27" s="118">
        <v>2225.6999999999998</v>
      </c>
      <c r="D27" s="118">
        <v>26784.9</v>
      </c>
      <c r="E27" s="118">
        <v>151.4</v>
      </c>
      <c r="F27" s="88"/>
      <c r="G27" s="88"/>
    </row>
    <row r="28" spans="1:7" s="103" customFormat="1" x14ac:dyDescent="0.2">
      <c r="A28" s="106" t="s">
        <v>171</v>
      </c>
      <c r="B28" s="118">
        <v>2881.2</v>
      </c>
      <c r="C28" s="118">
        <v>2924</v>
      </c>
      <c r="D28" s="118">
        <v>31088.5</v>
      </c>
      <c r="E28" s="118">
        <v>98.5</v>
      </c>
      <c r="F28" s="88"/>
      <c r="G28" s="88"/>
    </row>
    <row r="29" spans="1:7" s="103" customFormat="1" x14ac:dyDescent="0.2">
      <c r="A29" s="106" t="s">
        <v>172</v>
      </c>
      <c r="B29" s="118">
        <v>8307.4</v>
      </c>
      <c r="C29" s="118">
        <v>8810.1</v>
      </c>
      <c r="D29" s="118">
        <v>54258</v>
      </c>
      <c r="E29" s="118">
        <v>94.3</v>
      </c>
      <c r="F29" s="88"/>
      <c r="G29" s="88"/>
    </row>
    <row r="30" spans="1:7" s="103" customFormat="1" x14ac:dyDescent="0.2">
      <c r="A30" s="106" t="s">
        <v>173</v>
      </c>
      <c r="B30" s="118">
        <v>60614.1</v>
      </c>
      <c r="C30" s="118">
        <v>56073.3</v>
      </c>
      <c r="D30" s="118">
        <v>635192.5</v>
      </c>
      <c r="E30" s="118">
        <v>108.1</v>
      </c>
      <c r="F30" s="88"/>
      <c r="G30" s="88"/>
    </row>
    <row r="31" spans="1:7" s="103" customFormat="1" x14ac:dyDescent="0.2">
      <c r="A31" s="106" t="s">
        <v>175</v>
      </c>
      <c r="B31" s="118">
        <v>8653.6</v>
      </c>
      <c r="C31" s="118">
        <v>7707</v>
      </c>
      <c r="D31" s="118">
        <v>89540.400000000009</v>
      </c>
      <c r="E31" s="118">
        <v>112.3</v>
      </c>
      <c r="F31" s="88"/>
      <c r="G31" s="88"/>
    </row>
    <row r="32" spans="1:7" s="103" customFormat="1" x14ac:dyDescent="0.2">
      <c r="A32" s="106" t="s">
        <v>176</v>
      </c>
      <c r="B32" s="118">
        <v>61608.6</v>
      </c>
      <c r="C32" s="118">
        <v>55457.1</v>
      </c>
      <c r="D32" s="118">
        <v>642478</v>
      </c>
      <c r="E32" s="118">
        <v>111.1</v>
      </c>
      <c r="F32" s="88"/>
      <c r="G32" s="88"/>
    </row>
    <row r="33" spans="1:7" s="103" customFormat="1" x14ac:dyDescent="0.2">
      <c r="A33" s="106" t="s">
        <v>177</v>
      </c>
      <c r="B33" s="118">
        <v>20475.900000000001</v>
      </c>
      <c r="C33" s="118">
        <v>18956.3</v>
      </c>
      <c r="D33" s="118">
        <v>173571.1</v>
      </c>
      <c r="E33" s="118">
        <v>108</v>
      </c>
      <c r="F33" s="88"/>
      <c r="G33" s="88"/>
    </row>
    <row r="34" spans="1:7" s="103" customFormat="1" x14ac:dyDescent="0.2">
      <c r="A34" s="106" t="s">
        <v>178</v>
      </c>
      <c r="B34" s="118">
        <v>980.4</v>
      </c>
      <c r="C34" s="118">
        <v>1020.6</v>
      </c>
      <c r="D34" s="118">
        <v>13596.6</v>
      </c>
      <c r="E34" s="118">
        <v>96.1</v>
      </c>
      <c r="F34" s="88"/>
      <c r="G34" s="88"/>
    </row>
    <row r="35" spans="1:7" s="103" customFormat="1" x14ac:dyDescent="0.2">
      <c r="A35" s="106" t="s">
        <v>179</v>
      </c>
      <c r="B35" s="118">
        <v>428.8</v>
      </c>
      <c r="C35" s="118">
        <v>348.5</v>
      </c>
      <c r="D35" s="118">
        <v>3007.3</v>
      </c>
      <c r="E35" s="118">
        <v>123</v>
      </c>
      <c r="F35" s="88"/>
      <c r="G35" s="88"/>
    </row>
    <row r="36" spans="1:7" s="103" customFormat="1" x14ac:dyDescent="0.2">
      <c r="A36" s="106" t="s">
        <v>180</v>
      </c>
      <c r="B36" s="118">
        <v>316.8</v>
      </c>
      <c r="C36" s="118">
        <v>320</v>
      </c>
      <c r="D36" s="118">
        <v>3753.4</v>
      </c>
      <c r="E36" s="118">
        <v>99</v>
      </c>
      <c r="F36" s="88"/>
      <c r="G36" s="88"/>
    </row>
    <row r="37" spans="1:7" s="103" customFormat="1" x14ac:dyDescent="0.2">
      <c r="A37" s="106" t="s">
        <v>181</v>
      </c>
      <c r="B37" s="118">
        <v>1635.6</v>
      </c>
      <c r="C37" s="118">
        <v>1793.6</v>
      </c>
      <c r="D37" s="118">
        <v>21408.1</v>
      </c>
      <c r="E37" s="118">
        <v>91.2</v>
      </c>
      <c r="F37" s="88"/>
      <c r="G37" s="88"/>
    </row>
    <row r="38" spans="1:7" s="103" customFormat="1" x14ac:dyDescent="0.2">
      <c r="A38" s="106" t="s">
        <v>182</v>
      </c>
      <c r="B38" s="118">
        <v>3761</v>
      </c>
      <c r="C38" s="118">
        <v>3190.2</v>
      </c>
      <c r="D38" s="118">
        <v>38948.400000000001</v>
      </c>
      <c r="E38" s="118">
        <v>117.9</v>
      </c>
      <c r="F38" s="88"/>
      <c r="G38" s="88"/>
    </row>
    <row r="39" spans="1:7" s="103" customFormat="1" x14ac:dyDescent="0.2">
      <c r="A39" s="106" t="s">
        <v>183</v>
      </c>
      <c r="B39" s="118">
        <v>3469.7</v>
      </c>
      <c r="C39" s="118">
        <v>3470</v>
      </c>
      <c r="D39" s="118">
        <v>36696</v>
      </c>
      <c r="E39" s="118">
        <v>100</v>
      </c>
      <c r="F39" s="88"/>
      <c r="G39" s="88"/>
    </row>
    <row r="40" spans="1:7" s="103" customFormat="1" x14ac:dyDescent="0.2">
      <c r="A40" s="106" t="s">
        <v>184</v>
      </c>
      <c r="B40" s="118">
        <v>49585.4</v>
      </c>
      <c r="C40" s="118">
        <v>43862.5</v>
      </c>
      <c r="D40" s="118">
        <v>564992.69999999995</v>
      </c>
      <c r="E40" s="118">
        <v>113</v>
      </c>
      <c r="F40" s="88"/>
      <c r="G40" s="88"/>
    </row>
    <row r="41" spans="1:7" s="103" customFormat="1" x14ac:dyDescent="0.2">
      <c r="A41" s="106" t="s">
        <v>2</v>
      </c>
      <c r="B41" s="118">
        <v>1607195.6</v>
      </c>
      <c r="C41" s="118">
        <v>1518022.7</v>
      </c>
      <c r="D41" s="118">
        <v>18033197.399999999</v>
      </c>
      <c r="E41" s="118">
        <v>105.9</v>
      </c>
      <c r="F41" s="88"/>
      <c r="G41" s="88"/>
    </row>
    <row r="42" spans="1:7" s="103" customFormat="1" x14ac:dyDescent="0.2">
      <c r="A42" s="106" t="s">
        <v>185</v>
      </c>
      <c r="B42" s="118">
        <v>43565.2</v>
      </c>
      <c r="C42" s="118">
        <v>43184.4</v>
      </c>
      <c r="D42" s="118">
        <v>501740.5</v>
      </c>
      <c r="E42" s="118">
        <v>100.9</v>
      </c>
      <c r="F42" s="88"/>
      <c r="G42" s="88"/>
    </row>
    <row r="43" spans="1:7" x14ac:dyDescent="0.2">
      <c r="A43" s="115"/>
      <c r="B43" s="117"/>
      <c r="C43" s="117"/>
      <c r="D43" s="117"/>
      <c r="E43" s="117"/>
      <c r="F43" s="47"/>
      <c r="G43" s="47"/>
    </row>
    <row r="44" spans="1:7" x14ac:dyDescent="0.2">
      <c r="A44" s="115"/>
      <c r="B44" s="117"/>
      <c r="C44" s="117"/>
      <c r="D44" s="117"/>
      <c r="E44" s="117"/>
      <c r="F44" s="47"/>
      <c r="G44" s="47"/>
    </row>
    <row r="45" spans="1:7" x14ac:dyDescent="0.2">
      <c r="A45" s="115"/>
      <c r="B45" s="117"/>
      <c r="C45" s="117"/>
      <c r="D45" s="117"/>
      <c r="E45" s="117"/>
      <c r="F45" s="47"/>
      <c r="G45" s="47"/>
    </row>
    <row r="46" spans="1:7" x14ac:dyDescent="0.2">
      <c r="A46" s="115"/>
      <c r="B46" s="117"/>
      <c r="C46" s="117"/>
      <c r="D46" s="117"/>
      <c r="E46" s="117"/>
      <c r="F46" s="47"/>
      <c r="G46" s="47"/>
    </row>
    <row r="47" spans="1:7" x14ac:dyDescent="0.2">
      <c r="A47" s="115"/>
      <c r="B47" s="117"/>
      <c r="C47" s="117"/>
      <c r="D47" s="117"/>
      <c r="E47" s="117"/>
      <c r="F47" s="47"/>
      <c r="G47" s="47"/>
    </row>
    <row r="48" spans="1:7" x14ac:dyDescent="0.2">
      <c r="A48" s="115"/>
      <c r="B48" s="117"/>
      <c r="C48" s="117"/>
      <c r="D48" s="117"/>
      <c r="E48" s="117"/>
      <c r="F48" s="47"/>
      <c r="G48" s="47"/>
    </row>
    <row r="49" spans="1:7" x14ac:dyDescent="0.2">
      <c r="A49" s="115"/>
      <c r="B49" s="117"/>
      <c r="C49" s="117"/>
      <c r="D49" s="117"/>
      <c r="E49" s="117"/>
      <c r="F49" s="47"/>
      <c r="G49" s="47"/>
    </row>
    <row r="50" spans="1:7" x14ac:dyDescent="0.2">
      <c r="A50" s="115"/>
      <c r="B50" s="117"/>
      <c r="C50" s="117"/>
      <c r="D50" s="117"/>
      <c r="E50" s="117"/>
      <c r="F50" s="47"/>
      <c r="G50" s="47"/>
    </row>
    <row r="51" spans="1:7" x14ac:dyDescent="0.2">
      <c r="A51" s="115"/>
      <c r="B51" s="117"/>
      <c r="C51" s="117"/>
      <c r="D51" s="117"/>
      <c r="E51" s="117"/>
      <c r="F51" s="47"/>
      <c r="G51" s="47"/>
    </row>
    <row r="52" spans="1:7" x14ac:dyDescent="0.2">
      <c r="A52" s="115"/>
      <c r="B52" s="117"/>
      <c r="C52" s="117"/>
      <c r="D52" s="117"/>
      <c r="E52" s="117"/>
      <c r="F52" s="47"/>
      <c r="G52" s="47"/>
    </row>
    <row r="53" spans="1:7" x14ac:dyDescent="0.2">
      <c r="A53" s="115"/>
      <c r="B53" s="117"/>
      <c r="C53" s="117"/>
      <c r="D53" s="117"/>
      <c r="E53" s="117"/>
      <c r="F53" s="47"/>
      <c r="G53" s="47"/>
    </row>
    <row r="54" spans="1:7" x14ac:dyDescent="0.2">
      <c r="A54" s="115"/>
      <c r="B54" s="117"/>
      <c r="C54" s="117"/>
      <c r="D54" s="117"/>
      <c r="E54" s="117"/>
      <c r="F54" s="47"/>
      <c r="G54" s="47"/>
    </row>
    <row r="55" spans="1:7" x14ac:dyDescent="0.2">
      <c r="A55" s="115"/>
      <c r="B55" s="117"/>
      <c r="C55" s="117"/>
      <c r="D55" s="117"/>
      <c r="E55" s="117"/>
      <c r="F55" s="47"/>
      <c r="G55" s="47"/>
    </row>
    <row r="56" spans="1:7" x14ac:dyDescent="0.2">
      <c r="A56" s="115"/>
      <c r="B56" s="117"/>
      <c r="C56" s="117"/>
      <c r="D56" s="117"/>
      <c r="E56" s="113"/>
      <c r="F56" s="47"/>
      <c r="G56" s="47"/>
    </row>
    <row r="57" spans="1:7" x14ac:dyDescent="0.2">
      <c r="A57" s="115"/>
      <c r="B57" s="117"/>
      <c r="C57" s="117"/>
      <c r="D57" s="117"/>
      <c r="E57" s="113"/>
      <c r="F57" s="47"/>
      <c r="G57" s="47"/>
    </row>
    <row r="58" spans="1:7" x14ac:dyDescent="0.2">
      <c r="A58" s="115"/>
      <c r="B58" s="117"/>
      <c r="C58" s="117"/>
      <c r="D58" s="117"/>
      <c r="E58" s="113"/>
      <c r="F58" s="47"/>
      <c r="G58" s="47"/>
    </row>
    <row r="59" spans="1:7" x14ac:dyDescent="0.2">
      <c r="A59" s="115"/>
      <c r="B59" s="117"/>
      <c r="C59" s="117"/>
      <c r="D59" s="117"/>
      <c r="E59" s="113"/>
      <c r="F59" s="47"/>
      <c r="G59" s="47"/>
    </row>
    <row r="60" spans="1:7" x14ac:dyDescent="0.2">
      <c r="A60" s="115"/>
      <c r="B60" s="117"/>
      <c r="C60" s="117"/>
      <c r="D60" s="117"/>
      <c r="E60" s="113"/>
      <c r="F60" s="47"/>
      <c r="G60" s="47"/>
    </row>
    <row r="61" spans="1:7" x14ac:dyDescent="0.2">
      <c r="A61" s="115"/>
      <c r="B61" s="117"/>
      <c r="C61" s="117"/>
      <c r="D61" s="117"/>
      <c r="E61" s="113"/>
      <c r="F61" s="47"/>
      <c r="G61" s="47"/>
    </row>
    <row r="62" spans="1:7" x14ac:dyDescent="0.2">
      <c r="A62" s="115"/>
      <c r="B62" s="117"/>
      <c r="C62" s="117"/>
      <c r="D62" s="117"/>
      <c r="E62" s="113"/>
      <c r="F62" s="47"/>
      <c r="G62" s="47"/>
    </row>
    <row r="63" spans="1:7" x14ac:dyDescent="0.2">
      <c r="A63" s="115"/>
      <c r="B63" s="117"/>
      <c r="C63" s="117"/>
      <c r="D63" s="117"/>
      <c r="E63" s="113"/>
      <c r="F63" s="47"/>
      <c r="G63" s="47"/>
    </row>
    <row r="64" spans="1:7" x14ac:dyDescent="0.2">
      <c r="A64" s="115"/>
      <c r="B64" s="117"/>
      <c r="C64" s="117"/>
      <c r="D64" s="117"/>
      <c r="E64" s="113"/>
      <c r="F64" s="47"/>
      <c r="G64" s="47"/>
    </row>
    <row r="65" spans="1:7" x14ac:dyDescent="0.2">
      <c r="A65" s="115"/>
      <c r="B65" s="117"/>
      <c r="C65" s="117"/>
      <c r="D65" s="117"/>
      <c r="E65" s="113"/>
      <c r="F65" s="47"/>
      <c r="G65" s="47"/>
    </row>
    <row r="66" spans="1:7" x14ac:dyDescent="0.2">
      <c r="A66" s="115"/>
      <c r="B66" s="117"/>
      <c r="C66" s="117"/>
      <c r="D66" s="117"/>
      <c r="E66" s="113"/>
      <c r="F66" s="47"/>
      <c r="G66" s="47"/>
    </row>
    <row r="67" spans="1:7" x14ac:dyDescent="0.2">
      <c r="A67" s="115"/>
      <c r="B67" s="117"/>
      <c r="C67" s="117"/>
      <c r="D67" s="117"/>
      <c r="E67" s="113"/>
      <c r="F67" s="47"/>
      <c r="G67" s="47"/>
    </row>
    <row r="68" spans="1:7" x14ac:dyDescent="0.2">
      <c r="A68" s="115"/>
      <c r="B68" s="117"/>
      <c r="C68" s="117"/>
      <c r="D68" s="117"/>
      <c r="E68" s="113"/>
      <c r="F68" s="47"/>
      <c r="G68" s="47"/>
    </row>
    <row r="69" spans="1:7" x14ac:dyDescent="0.2">
      <c r="A69" s="115"/>
      <c r="B69" s="117"/>
      <c r="C69" s="117"/>
      <c r="D69" s="117"/>
      <c r="E69" s="113"/>
      <c r="F69" s="47"/>
      <c r="G69" s="47"/>
    </row>
    <row r="70" spans="1:7" x14ac:dyDescent="0.2">
      <c r="A70" s="115"/>
      <c r="B70" s="117"/>
      <c r="C70" s="117"/>
      <c r="D70" s="117"/>
      <c r="E70" s="113"/>
      <c r="F70" s="47"/>
      <c r="G70" s="47"/>
    </row>
    <row r="71" spans="1:7" x14ac:dyDescent="0.2">
      <c r="A71" s="115"/>
      <c r="B71" s="117"/>
      <c r="C71" s="117"/>
      <c r="D71" s="117"/>
      <c r="E71" s="113"/>
      <c r="F71" s="47"/>
      <c r="G71" s="47"/>
    </row>
    <row r="72" spans="1:7" x14ac:dyDescent="0.2">
      <c r="A72" s="115"/>
      <c r="B72" s="117"/>
      <c r="C72" s="117"/>
      <c r="D72" s="117"/>
      <c r="E72" s="113"/>
      <c r="F72" s="47"/>
      <c r="G72" s="47"/>
    </row>
    <row r="73" spans="1:7" x14ac:dyDescent="0.2">
      <c r="A73" s="115"/>
      <c r="B73" s="117"/>
      <c r="C73" s="117"/>
      <c r="D73" s="117"/>
      <c r="E73" s="113"/>
      <c r="F73" s="47"/>
      <c r="G73" s="47"/>
    </row>
    <row r="74" spans="1:7" x14ac:dyDescent="0.2">
      <c r="A74" s="115"/>
      <c r="B74" s="117"/>
      <c r="C74" s="117"/>
      <c r="D74" s="117"/>
      <c r="E74" s="113"/>
      <c r="F74" s="47"/>
      <c r="G74" s="47"/>
    </row>
    <row r="75" spans="1:7" x14ac:dyDescent="0.2">
      <c r="A75" s="115"/>
      <c r="B75" s="117"/>
      <c r="C75" s="117"/>
      <c r="D75" s="117"/>
      <c r="E75" s="113"/>
      <c r="F75" s="47"/>
      <c r="G75" s="47"/>
    </row>
    <row r="76" spans="1:7" x14ac:dyDescent="0.2">
      <c r="A76" s="115"/>
      <c r="B76" s="117"/>
      <c r="C76" s="117"/>
      <c r="D76" s="117"/>
      <c r="E76" s="113"/>
      <c r="F76" s="47"/>
      <c r="G76" s="47"/>
    </row>
    <row r="77" spans="1:7" x14ac:dyDescent="0.2">
      <c r="A77" s="115"/>
      <c r="B77" s="117"/>
      <c r="C77" s="117"/>
      <c r="D77" s="117"/>
      <c r="E77" s="113"/>
      <c r="F77" s="47"/>
      <c r="G77" s="47"/>
    </row>
    <row r="78" spans="1:7" x14ac:dyDescent="0.2">
      <c r="A78" s="115"/>
      <c r="B78" s="117"/>
      <c r="C78" s="117"/>
      <c r="D78" s="117"/>
      <c r="E78" s="113"/>
      <c r="F78" s="47"/>
      <c r="G78" s="47"/>
    </row>
    <row r="79" spans="1:7" x14ac:dyDescent="0.2">
      <c r="A79" s="115"/>
      <c r="B79" s="117"/>
      <c r="C79" s="117"/>
      <c r="D79" s="117"/>
      <c r="E79" s="113"/>
      <c r="F79" s="47"/>
      <c r="G79" s="47"/>
    </row>
    <row r="80" spans="1:7" x14ac:dyDescent="0.2">
      <c r="A80" s="115"/>
      <c r="B80" s="117"/>
      <c r="C80" s="117"/>
      <c r="D80" s="117"/>
      <c r="E80" s="113"/>
      <c r="F80" s="47"/>
      <c r="G80" s="47"/>
    </row>
    <row r="81" spans="1:7" x14ac:dyDescent="0.2">
      <c r="A81" s="115"/>
      <c r="B81" s="117"/>
      <c r="C81" s="117"/>
      <c r="D81" s="117"/>
      <c r="E81" s="113"/>
      <c r="F81" s="47"/>
      <c r="G81" s="47"/>
    </row>
    <row r="82" spans="1:7" x14ac:dyDescent="0.2">
      <c r="A82" s="115"/>
      <c r="B82" s="117"/>
      <c r="C82" s="117"/>
      <c r="D82" s="117"/>
      <c r="E82" s="113"/>
      <c r="F82" s="47"/>
      <c r="G82" s="47"/>
    </row>
    <row r="83" spans="1:7" x14ac:dyDescent="0.2">
      <c r="A83" s="115"/>
      <c r="B83" s="117"/>
      <c r="C83" s="117"/>
      <c r="D83" s="117"/>
      <c r="E83" s="113"/>
      <c r="F83" s="47"/>
      <c r="G83" s="47"/>
    </row>
    <row r="84" spans="1:7" x14ac:dyDescent="0.2">
      <c r="A84" s="115"/>
      <c r="B84" s="117"/>
      <c r="C84" s="117"/>
      <c r="D84" s="117"/>
      <c r="E84" s="113"/>
      <c r="F84" s="47"/>
      <c r="G84" s="47"/>
    </row>
    <row r="85" spans="1:7" x14ac:dyDescent="0.2">
      <c r="A85" s="115"/>
      <c r="B85" s="117"/>
      <c r="C85" s="117"/>
      <c r="D85" s="117"/>
      <c r="E85" s="113"/>
      <c r="F85" s="47"/>
      <c r="G85" s="47"/>
    </row>
    <row r="86" spans="1:7" x14ac:dyDescent="0.2">
      <c r="A86" s="115"/>
      <c r="B86" s="117"/>
      <c r="C86" s="117"/>
      <c r="D86" s="117"/>
      <c r="E86" s="113"/>
      <c r="F86" s="47"/>
      <c r="G86" s="47"/>
    </row>
    <row r="87" spans="1:7" x14ac:dyDescent="0.2">
      <c r="A87" s="115"/>
      <c r="B87" s="117"/>
      <c r="C87" s="117"/>
      <c r="D87" s="117"/>
      <c r="E87" s="113"/>
      <c r="F87" s="47"/>
      <c r="G87" s="47"/>
    </row>
    <row r="88" spans="1:7" x14ac:dyDescent="0.2">
      <c r="A88" s="115"/>
      <c r="B88" s="117"/>
      <c r="C88" s="117"/>
      <c r="D88" s="117"/>
      <c r="E88" s="113"/>
      <c r="F88" s="47"/>
      <c r="G88" s="47"/>
    </row>
    <row r="89" spans="1:7" x14ac:dyDescent="0.2">
      <c r="A89" s="54"/>
      <c r="B89" s="55"/>
      <c r="C89" s="55"/>
      <c r="D89" s="55"/>
      <c r="E89" s="56"/>
      <c r="F89" s="47"/>
      <c r="G89" s="47"/>
    </row>
    <row r="90" spans="1:7" x14ac:dyDescent="0.2">
      <c r="A90" s="54"/>
      <c r="B90" s="55"/>
      <c r="C90" s="55"/>
      <c r="D90" s="55"/>
      <c r="E90" s="56"/>
      <c r="F90" s="47"/>
      <c r="G90" s="47"/>
    </row>
    <row r="91" spans="1:7" x14ac:dyDescent="0.2">
      <c r="A91" s="54"/>
      <c r="B91" s="55"/>
      <c r="C91" s="55"/>
      <c r="D91" s="55"/>
      <c r="E91" s="56"/>
      <c r="F91" s="47"/>
      <c r="G91" s="47"/>
    </row>
    <row r="92" spans="1:7" x14ac:dyDescent="0.2">
      <c r="A92" s="54"/>
      <c r="B92" s="55"/>
      <c r="C92" s="55"/>
      <c r="D92" s="55"/>
      <c r="E92" s="56"/>
      <c r="F92" s="47"/>
      <c r="G92" s="47"/>
    </row>
    <row r="93" spans="1:7" x14ac:dyDescent="0.2">
      <c r="A93" s="54"/>
      <c r="B93" s="55"/>
      <c r="C93" s="55"/>
      <c r="D93" s="55"/>
      <c r="E93" s="56"/>
      <c r="F93" s="47"/>
      <c r="G93" s="47"/>
    </row>
    <row r="94" spans="1:7" x14ac:dyDescent="0.2">
      <c r="A94" s="54"/>
      <c r="B94" s="55"/>
      <c r="C94" s="55"/>
      <c r="D94" s="55"/>
      <c r="E94" s="56"/>
      <c r="F94" s="47"/>
      <c r="G94" s="47"/>
    </row>
    <row r="95" spans="1:7" x14ac:dyDescent="0.2">
      <c r="A95" s="54"/>
      <c r="B95" s="55"/>
      <c r="C95" s="55"/>
      <c r="D95" s="55"/>
      <c r="E95" s="56"/>
      <c r="F95" s="47"/>
      <c r="G95" s="47"/>
    </row>
    <row r="96" spans="1:7" x14ac:dyDescent="0.2">
      <c r="A96" s="54"/>
      <c r="B96" s="55"/>
      <c r="C96" s="55"/>
      <c r="D96" s="55"/>
      <c r="E96" s="56"/>
      <c r="F96" s="47"/>
      <c r="G96" s="47"/>
    </row>
    <row r="97" spans="1:7" x14ac:dyDescent="0.2">
      <c r="A97" s="54"/>
      <c r="B97" s="55"/>
      <c r="C97" s="55"/>
      <c r="D97" s="55"/>
      <c r="E97" s="56"/>
      <c r="F97" s="47"/>
      <c r="G97" s="47"/>
    </row>
    <row r="98" spans="1:7" x14ac:dyDescent="0.2">
      <c r="A98" s="54"/>
      <c r="B98" s="55"/>
      <c r="C98" s="55"/>
      <c r="D98" s="55"/>
      <c r="E98" s="56"/>
      <c r="F98" s="47"/>
      <c r="G98" s="47"/>
    </row>
    <row r="99" spans="1:7" x14ac:dyDescent="0.2">
      <c r="A99" s="54"/>
      <c r="B99" s="55"/>
      <c r="C99" s="55"/>
      <c r="D99" s="55"/>
      <c r="E99" s="56"/>
      <c r="F99" s="47"/>
      <c r="G99" s="47"/>
    </row>
    <row r="100" spans="1:7" x14ac:dyDescent="0.2">
      <c r="A100" s="54"/>
      <c r="B100" s="55"/>
      <c r="C100" s="55"/>
      <c r="D100" s="55"/>
      <c r="E100" s="56"/>
      <c r="F100" s="47"/>
      <c r="G100" s="47"/>
    </row>
    <row r="101" spans="1:7" x14ac:dyDescent="0.2">
      <c r="A101" s="54"/>
      <c r="B101" s="55"/>
      <c r="C101" s="55"/>
      <c r="D101" s="55"/>
      <c r="E101" s="56"/>
      <c r="F101" s="47"/>
      <c r="G101" s="47"/>
    </row>
    <row r="102" spans="1:7" x14ac:dyDescent="0.2">
      <c r="A102" s="54"/>
      <c r="B102" s="55"/>
      <c r="C102" s="55"/>
      <c r="D102" s="55"/>
      <c r="E102" s="56"/>
      <c r="F102" s="47"/>
      <c r="G102" s="47"/>
    </row>
    <row r="103" spans="1:7" x14ac:dyDescent="0.2">
      <c r="A103" s="54"/>
      <c r="B103" s="55"/>
      <c r="C103" s="55"/>
      <c r="D103" s="55"/>
      <c r="E103" s="56"/>
      <c r="F103" s="47"/>
      <c r="G103" s="47"/>
    </row>
    <row r="104" spans="1:7" x14ac:dyDescent="0.2">
      <c r="A104" s="54"/>
      <c r="B104" s="55"/>
      <c r="C104" s="55"/>
      <c r="D104" s="55"/>
      <c r="E104" s="56"/>
      <c r="F104" s="47"/>
      <c r="G104" s="47"/>
    </row>
    <row r="105" spans="1:7" x14ac:dyDescent="0.2">
      <c r="A105" s="54"/>
      <c r="B105" s="55"/>
      <c r="C105" s="55"/>
      <c r="D105" s="55"/>
      <c r="E105" s="56"/>
      <c r="F105" s="47"/>
      <c r="G105" s="47"/>
    </row>
    <row r="106" spans="1:7" x14ac:dyDescent="0.2">
      <c r="A106" s="54"/>
      <c r="B106" s="55"/>
      <c r="C106" s="55"/>
      <c r="D106" s="55"/>
      <c r="E106" s="56"/>
      <c r="F106" s="47"/>
      <c r="G106" s="47"/>
    </row>
    <row r="107" spans="1:7" x14ac:dyDescent="0.2">
      <c r="A107" s="54"/>
      <c r="B107" s="55"/>
      <c r="C107" s="55"/>
      <c r="D107" s="55"/>
      <c r="E107" s="56"/>
      <c r="F107" s="47"/>
      <c r="G107" s="47"/>
    </row>
    <row r="108" spans="1:7" x14ac:dyDescent="0.2">
      <c r="A108" s="54"/>
      <c r="B108" s="55"/>
      <c r="C108" s="55"/>
      <c r="D108" s="55"/>
      <c r="E108" s="56"/>
      <c r="F108" s="47"/>
      <c r="G108" s="47"/>
    </row>
    <row r="109" spans="1:7" x14ac:dyDescent="0.2">
      <c r="A109" s="54"/>
      <c r="B109" s="55"/>
      <c r="C109" s="55"/>
      <c r="D109" s="55"/>
      <c r="E109" s="56"/>
      <c r="F109" s="47"/>
      <c r="G109" s="47"/>
    </row>
    <row r="110" spans="1:7" x14ac:dyDescent="0.2">
      <c r="A110" s="54"/>
      <c r="B110" s="55"/>
      <c r="C110" s="55"/>
      <c r="D110" s="55"/>
      <c r="E110" s="56"/>
      <c r="F110" s="47"/>
      <c r="G110" s="47"/>
    </row>
    <row r="111" spans="1:7" x14ac:dyDescent="0.2">
      <c r="A111" s="54"/>
      <c r="B111" s="55"/>
      <c r="C111" s="55"/>
      <c r="D111" s="55"/>
      <c r="E111" s="56"/>
      <c r="F111" s="47"/>
      <c r="G111" s="47"/>
    </row>
    <row r="112" spans="1:7" x14ac:dyDescent="0.2">
      <c r="A112" s="54"/>
      <c r="B112" s="55"/>
      <c r="C112" s="55"/>
      <c r="D112" s="55"/>
      <c r="E112" s="56"/>
      <c r="F112" s="47"/>
      <c r="G112" s="47"/>
    </row>
    <row r="113" spans="1:7" x14ac:dyDescent="0.2">
      <c r="A113" s="54"/>
      <c r="B113" s="55"/>
      <c r="C113" s="55"/>
      <c r="D113" s="55"/>
      <c r="E113" s="56"/>
      <c r="F113" s="47"/>
      <c r="G113" s="47"/>
    </row>
    <row r="114" spans="1:7" x14ac:dyDescent="0.2">
      <c r="A114" s="54"/>
      <c r="B114" s="55"/>
      <c r="C114" s="55"/>
      <c r="D114" s="55"/>
      <c r="E114" s="56"/>
      <c r="F114" s="47"/>
      <c r="G114" s="47"/>
    </row>
    <row r="115" spans="1:7" x14ac:dyDescent="0.2">
      <c r="A115" s="54"/>
      <c r="B115" s="55"/>
      <c r="C115" s="55"/>
      <c r="D115" s="55"/>
      <c r="E115" s="56"/>
      <c r="F115" s="47"/>
      <c r="G115" s="47"/>
    </row>
    <row r="116" spans="1:7" x14ac:dyDescent="0.2">
      <c r="A116" s="54"/>
      <c r="B116" s="55"/>
      <c r="C116" s="55"/>
      <c r="D116" s="55"/>
      <c r="E116" s="56"/>
      <c r="F116" s="47"/>
      <c r="G116" s="47"/>
    </row>
    <row r="117" spans="1:7" x14ac:dyDescent="0.2">
      <c r="A117" s="54"/>
      <c r="B117" s="55"/>
      <c r="C117" s="55"/>
      <c r="D117" s="55"/>
      <c r="E117" s="56"/>
      <c r="F117" s="47"/>
      <c r="G117" s="47"/>
    </row>
    <row r="118" spans="1:7" x14ac:dyDescent="0.2">
      <c r="A118" s="54"/>
      <c r="B118" s="55"/>
      <c r="C118" s="55"/>
      <c r="D118" s="55"/>
      <c r="E118" s="56"/>
      <c r="F118" s="47"/>
      <c r="G118" s="47"/>
    </row>
    <row r="119" spans="1:7" x14ac:dyDescent="0.2">
      <c r="A119" s="54"/>
      <c r="B119" s="55"/>
      <c r="C119" s="55"/>
      <c r="D119" s="55"/>
      <c r="E119" s="56"/>
      <c r="F119" s="47"/>
      <c r="G119" s="47"/>
    </row>
    <row r="120" spans="1:7" x14ac:dyDescent="0.2">
      <c r="A120" s="54"/>
      <c r="B120" s="55"/>
      <c r="C120" s="55"/>
      <c r="D120" s="55"/>
      <c r="E120" s="56"/>
      <c r="F120" s="47"/>
      <c r="G120" s="47"/>
    </row>
    <row r="121" spans="1:7" x14ac:dyDescent="0.2">
      <c r="A121" s="54"/>
      <c r="B121" s="55"/>
      <c r="C121" s="55"/>
      <c r="D121" s="55"/>
      <c r="E121" s="56"/>
      <c r="F121" s="47"/>
      <c r="G121" s="47"/>
    </row>
    <row r="122" spans="1:7" x14ac:dyDescent="0.2">
      <c r="A122" s="54"/>
      <c r="B122" s="55"/>
      <c r="C122" s="55"/>
      <c r="D122" s="55"/>
      <c r="E122" s="56"/>
      <c r="F122" s="47"/>
      <c r="G122" s="47"/>
    </row>
    <row r="123" spans="1:7" x14ac:dyDescent="0.2">
      <c r="A123" s="54"/>
      <c r="B123" s="55"/>
      <c r="C123" s="55"/>
      <c r="D123" s="55"/>
      <c r="E123" s="56"/>
      <c r="F123" s="47"/>
      <c r="G123" s="47"/>
    </row>
    <row r="124" spans="1:7" x14ac:dyDescent="0.2">
      <c r="A124" s="54"/>
      <c r="B124" s="55"/>
      <c r="C124" s="55"/>
      <c r="D124" s="55"/>
      <c r="E124" s="56"/>
      <c r="F124" s="47"/>
      <c r="G124" s="47"/>
    </row>
    <row r="125" spans="1:7" x14ac:dyDescent="0.2">
      <c r="A125" s="54"/>
      <c r="B125" s="55"/>
      <c r="C125" s="55"/>
      <c r="D125" s="55"/>
      <c r="E125" s="56"/>
      <c r="F125" s="47"/>
      <c r="G125" s="47"/>
    </row>
    <row r="126" spans="1:7" x14ac:dyDescent="0.2">
      <c r="A126" s="54"/>
      <c r="B126" s="55"/>
      <c r="C126" s="55"/>
      <c r="D126" s="55"/>
      <c r="E126" s="56"/>
      <c r="F126" s="47"/>
      <c r="G126" s="47"/>
    </row>
    <row r="127" spans="1:7" x14ac:dyDescent="0.2">
      <c r="A127" s="54"/>
      <c r="B127" s="55"/>
      <c r="C127" s="55"/>
      <c r="D127" s="55"/>
      <c r="E127" s="56"/>
      <c r="F127" s="47"/>
      <c r="G127" s="47"/>
    </row>
    <row r="128" spans="1:7" x14ac:dyDescent="0.2">
      <c r="A128" s="54"/>
      <c r="B128" s="55"/>
      <c r="C128" s="55"/>
      <c r="D128" s="55"/>
      <c r="E128" s="56"/>
      <c r="F128" s="47"/>
      <c r="G128" s="47"/>
    </row>
    <row r="129" spans="1:7" x14ac:dyDescent="0.2">
      <c r="A129" s="54"/>
      <c r="B129" s="55"/>
      <c r="C129" s="55"/>
      <c r="D129" s="55"/>
      <c r="E129" s="56"/>
      <c r="F129" s="47"/>
      <c r="G129" s="47"/>
    </row>
    <row r="130" spans="1:7" x14ac:dyDescent="0.2">
      <c r="A130" s="54"/>
      <c r="B130" s="55"/>
      <c r="C130" s="55"/>
      <c r="D130" s="55"/>
      <c r="E130" s="56"/>
      <c r="F130" s="47"/>
      <c r="G130" s="47"/>
    </row>
    <row r="131" spans="1:7" x14ac:dyDescent="0.2">
      <c r="A131" s="54"/>
      <c r="B131" s="55"/>
      <c r="C131" s="55"/>
      <c r="D131" s="55"/>
      <c r="E131" s="56"/>
      <c r="F131" s="47"/>
      <c r="G131" s="47"/>
    </row>
    <row r="132" spans="1:7" x14ac:dyDescent="0.2">
      <c r="A132" s="54"/>
      <c r="B132" s="55"/>
      <c r="C132" s="55"/>
      <c r="D132" s="55"/>
      <c r="E132" s="56"/>
      <c r="F132" s="47"/>
      <c r="G132" s="47"/>
    </row>
    <row r="133" spans="1:7" x14ac:dyDescent="0.2">
      <c r="A133" s="54"/>
      <c r="B133" s="55"/>
      <c r="C133" s="55"/>
      <c r="D133" s="55"/>
      <c r="E133" s="56"/>
      <c r="F133" s="47"/>
      <c r="G133" s="47"/>
    </row>
    <row r="134" spans="1:7" x14ac:dyDescent="0.2">
      <c r="A134" s="54"/>
      <c r="B134" s="55"/>
      <c r="C134" s="55"/>
      <c r="D134" s="55"/>
      <c r="E134" s="56"/>
      <c r="F134" s="47"/>
      <c r="G134" s="47"/>
    </row>
    <row r="135" spans="1:7" x14ac:dyDescent="0.2">
      <c r="A135" s="54"/>
      <c r="B135" s="55"/>
      <c r="C135" s="55"/>
      <c r="D135" s="55"/>
      <c r="E135" s="56"/>
      <c r="F135" s="47"/>
      <c r="G135" s="47"/>
    </row>
    <row r="136" spans="1:7" x14ac:dyDescent="0.2">
      <c r="A136" s="54"/>
      <c r="B136" s="55"/>
      <c r="C136" s="55"/>
      <c r="D136" s="55"/>
      <c r="E136" s="56"/>
      <c r="F136" s="47"/>
      <c r="G136" s="47"/>
    </row>
    <row r="137" spans="1:7" x14ac:dyDescent="0.2">
      <c r="A137" s="54"/>
      <c r="B137" s="55"/>
      <c r="C137" s="55"/>
      <c r="D137" s="55"/>
      <c r="E137" s="56"/>
      <c r="F137" s="47"/>
      <c r="G137" s="47"/>
    </row>
    <row r="138" spans="1:7" x14ac:dyDescent="0.2">
      <c r="A138" s="54"/>
      <c r="B138" s="55"/>
      <c r="C138" s="55"/>
      <c r="D138" s="55"/>
      <c r="E138" s="56"/>
      <c r="F138" s="47"/>
      <c r="G138" s="47"/>
    </row>
    <row r="139" spans="1:7" x14ac:dyDescent="0.2">
      <c r="A139" s="54"/>
      <c r="B139" s="55"/>
      <c r="C139" s="55"/>
      <c r="D139" s="55"/>
      <c r="E139" s="56"/>
      <c r="F139" s="47"/>
      <c r="G139" s="47"/>
    </row>
    <row r="140" spans="1:7" x14ac:dyDescent="0.2">
      <c r="A140" s="54"/>
      <c r="B140" s="55"/>
      <c r="C140" s="55"/>
      <c r="D140" s="55"/>
      <c r="E140" s="56"/>
      <c r="F140" s="47"/>
      <c r="G140" s="47"/>
    </row>
    <row r="141" spans="1:7" x14ac:dyDescent="0.2">
      <c r="A141" s="54"/>
      <c r="B141" s="55"/>
      <c r="C141" s="55"/>
      <c r="D141" s="55"/>
      <c r="E141" s="56"/>
      <c r="F141" s="47"/>
      <c r="G141" s="47"/>
    </row>
    <row r="142" spans="1:7" x14ac:dyDescent="0.2">
      <c r="A142" s="54"/>
      <c r="B142" s="55"/>
      <c r="C142" s="55"/>
      <c r="D142" s="55"/>
      <c r="E142" s="56"/>
      <c r="F142" s="47"/>
      <c r="G142" s="47"/>
    </row>
    <row r="143" spans="1:7" x14ac:dyDescent="0.2">
      <c r="A143" s="54"/>
      <c r="B143" s="55"/>
      <c r="C143" s="55"/>
      <c r="D143" s="55"/>
      <c r="E143" s="56"/>
      <c r="F143" s="47"/>
      <c r="G143" s="47"/>
    </row>
    <row r="144" spans="1:7" x14ac:dyDescent="0.2">
      <c r="A144" s="54"/>
      <c r="B144" s="55"/>
      <c r="C144" s="55"/>
      <c r="D144" s="55"/>
      <c r="E144" s="56"/>
      <c r="F144" s="47"/>
      <c r="G144" s="47"/>
    </row>
    <row r="145" spans="1:7" x14ac:dyDescent="0.2">
      <c r="A145" s="54"/>
      <c r="B145" s="55"/>
      <c r="C145" s="55"/>
      <c r="D145" s="55"/>
      <c r="E145" s="56"/>
      <c r="F145" s="47"/>
      <c r="G145" s="47"/>
    </row>
    <row r="146" spans="1:7" x14ac:dyDescent="0.2">
      <c r="A146" s="54"/>
      <c r="B146" s="55"/>
      <c r="C146" s="55"/>
      <c r="D146" s="55"/>
      <c r="E146" s="56"/>
      <c r="F146" s="47"/>
      <c r="G146" s="47"/>
    </row>
    <row r="147" spans="1:7" x14ac:dyDescent="0.2">
      <c r="A147" s="54"/>
      <c r="B147" s="55"/>
      <c r="C147" s="55"/>
      <c r="D147" s="55"/>
      <c r="E147" s="56"/>
      <c r="F147" s="47"/>
      <c r="G147" s="47"/>
    </row>
    <row r="148" spans="1:7" x14ac:dyDescent="0.2">
      <c r="A148" s="54"/>
      <c r="B148" s="55"/>
      <c r="C148" s="55"/>
      <c r="D148" s="55"/>
      <c r="E148" s="56"/>
      <c r="F148" s="47"/>
      <c r="G148" s="47"/>
    </row>
    <row r="149" spans="1:7" x14ac:dyDescent="0.2">
      <c r="A149" s="54"/>
      <c r="B149" s="55"/>
      <c r="C149" s="55"/>
      <c r="D149" s="55"/>
      <c r="E149" s="56"/>
      <c r="F149" s="47"/>
      <c r="G149" s="47"/>
    </row>
    <row r="150" spans="1:7" x14ac:dyDescent="0.2">
      <c r="A150" s="54"/>
      <c r="B150" s="55"/>
      <c r="C150" s="55"/>
      <c r="D150" s="55"/>
      <c r="E150" s="56"/>
      <c r="F150" s="47"/>
      <c r="G150" s="47"/>
    </row>
    <row r="151" spans="1:7" x14ac:dyDescent="0.2">
      <c r="A151" s="54"/>
      <c r="B151" s="55"/>
      <c r="C151" s="55"/>
      <c r="D151" s="55"/>
      <c r="E151" s="56"/>
      <c r="F151" s="47"/>
      <c r="G151" s="47"/>
    </row>
    <row r="152" spans="1:7" x14ac:dyDescent="0.2">
      <c r="A152" s="54"/>
      <c r="B152" s="55"/>
      <c r="C152" s="55"/>
      <c r="D152" s="55"/>
      <c r="E152" s="56"/>
      <c r="F152" s="47"/>
      <c r="G152" s="47"/>
    </row>
    <row r="153" spans="1:7" x14ac:dyDescent="0.2">
      <c r="A153" s="54"/>
      <c r="B153" s="55"/>
      <c r="C153" s="55"/>
      <c r="D153" s="55"/>
      <c r="E153" s="56"/>
      <c r="F153" s="47"/>
      <c r="G153" s="47"/>
    </row>
    <row r="154" spans="1:7" x14ac:dyDescent="0.2">
      <c r="A154" s="54"/>
      <c r="B154" s="55"/>
      <c r="C154" s="55"/>
      <c r="D154" s="55"/>
      <c r="E154" s="56"/>
      <c r="F154" s="47"/>
      <c r="G154" s="47"/>
    </row>
    <row r="155" spans="1:7" x14ac:dyDescent="0.2">
      <c r="A155" s="54"/>
      <c r="B155" s="55"/>
      <c r="C155" s="55"/>
      <c r="D155" s="55"/>
      <c r="E155" s="56"/>
      <c r="F155" s="47"/>
      <c r="G155" s="47"/>
    </row>
    <row r="156" spans="1:7" x14ac:dyDescent="0.2">
      <c r="A156" s="54"/>
      <c r="B156" s="55"/>
      <c r="C156" s="55"/>
      <c r="D156" s="55"/>
      <c r="E156" s="56"/>
      <c r="F156" s="47"/>
      <c r="G156" s="47"/>
    </row>
    <row r="157" spans="1:7" x14ac:dyDescent="0.2">
      <c r="A157" s="54"/>
      <c r="B157" s="55"/>
      <c r="C157" s="55"/>
      <c r="D157" s="55"/>
      <c r="E157" s="56"/>
      <c r="F157" s="47"/>
      <c r="G157" s="47"/>
    </row>
    <row r="158" spans="1:7" x14ac:dyDescent="0.2">
      <c r="A158" s="54"/>
      <c r="B158" s="55"/>
      <c r="C158" s="55"/>
      <c r="D158" s="55"/>
      <c r="E158" s="56"/>
      <c r="F158" s="47"/>
      <c r="G158" s="47"/>
    </row>
    <row r="159" spans="1:7" x14ac:dyDescent="0.2">
      <c r="A159" s="54"/>
      <c r="B159" s="55"/>
      <c r="C159" s="55"/>
      <c r="D159" s="55"/>
      <c r="E159" s="56"/>
      <c r="F159" s="47"/>
      <c r="G159" s="47"/>
    </row>
    <row r="160" spans="1:7" x14ac:dyDescent="0.2">
      <c r="A160" s="54"/>
      <c r="B160" s="55"/>
      <c r="C160" s="55"/>
      <c r="D160" s="55"/>
      <c r="E160" s="56"/>
      <c r="F160" s="47"/>
      <c r="G160" s="47"/>
    </row>
    <row r="161" spans="1:7" x14ac:dyDescent="0.2">
      <c r="A161" s="54"/>
      <c r="B161" s="55"/>
      <c r="C161" s="55"/>
      <c r="D161" s="55"/>
      <c r="E161" s="56"/>
      <c r="F161" s="47"/>
      <c r="G161" s="47"/>
    </row>
    <row r="162" spans="1:7" x14ac:dyDescent="0.2">
      <c r="A162" s="54"/>
      <c r="B162" s="55"/>
      <c r="C162" s="55"/>
      <c r="D162" s="55"/>
      <c r="E162" s="56"/>
      <c r="F162" s="47"/>
      <c r="G162" s="47"/>
    </row>
    <row r="163" spans="1:7" x14ac:dyDescent="0.2">
      <c r="A163" s="54"/>
      <c r="B163" s="55"/>
      <c r="C163" s="55"/>
      <c r="D163" s="55"/>
      <c r="E163" s="56"/>
      <c r="F163" s="47"/>
      <c r="G163" s="47"/>
    </row>
    <row r="164" spans="1:7" x14ac:dyDescent="0.2">
      <c r="A164" s="54"/>
      <c r="B164" s="55"/>
      <c r="C164" s="55"/>
      <c r="D164" s="55"/>
      <c r="E164" s="56"/>
      <c r="F164" s="47"/>
      <c r="G164" s="47"/>
    </row>
    <row r="165" spans="1:7" x14ac:dyDescent="0.2">
      <c r="A165" s="54"/>
      <c r="B165" s="55"/>
      <c r="C165" s="55"/>
      <c r="D165" s="55"/>
      <c r="E165" s="56"/>
      <c r="F165" s="47"/>
      <c r="G165" s="47"/>
    </row>
    <row r="166" spans="1:7" x14ac:dyDescent="0.2">
      <c r="A166" s="54"/>
      <c r="B166" s="55"/>
      <c r="C166" s="55"/>
      <c r="D166" s="55"/>
      <c r="E166" s="56"/>
      <c r="F166" s="47"/>
      <c r="G166" s="47"/>
    </row>
    <row r="167" spans="1:7" x14ac:dyDescent="0.2">
      <c r="A167" s="54"/>
      <c r="B167" s="55"/>
      <c r="C167" s="55"/>
      <c r="D167" s="55"/>
      <c r="E167" s="56"/>
      <c r="F167" s="47"/>
      <c r="G167" s="47"/>
    </row>
    <row r="168" spans="1:7" x14ac:dyDescent="0.2">
      <c r="A168" s="54"/>
      <c r="B168" s="55"/>
      <c r="C168" s="55"/>
      <c r="D168" s="55"/>
      <c r="E168" s="56"/>
      <c r="F168" s="47"/>
      <c r="G168" s="47"/>
    </row>
    <row r="169" spans="1:7" x14ac:dyDescent="0.2">
      <c r="A169" s="54"/>
      <c r="B169" s="55"/>
      <c r="C169" s="55"/>
      <c r="D169" s="55"/>
      <c r="E169" s="56"/>
      <c r="F169" s="47"/>
      <c r="G169" s="47"/>
    </row>
    <row r="170" spans="1:7" x14ac:dyDescent="0.2">
      <c r="A170" s="54"/>
      <c r="B170" s="55"/>
      <c r="C170" s="55"/>
      <c r="D170" s="55"/>
      <c r="E170" s="56"/>
      <c r="F170" s="47"/>
      <c r="G170" s="47"/>
    </row>
    <row r="171" spans="1:7" x14ac:dyDescent="0.2">
      <c r="A171" s="54"/>
      <c r="B171" s="55"/>
      <c r="C171" s="55"/>
      <c r="D171" s="55"/>
      <c r="E171" s="56"/>
      <c r="F171" s="47"/>
      <c r="G171" s="47"/>
    </row>
    <row r="172" spans="1:7" x14ac:dyDescent="0.2">
      <c r="A172" s="54"/>
      <c r="B172" s="55"/>
      <c r="C172" s="55"/>
      <c r="D172" s="55"/>
      <c r="E172" s="56"/>
      <c r="F172" s="47"/>
      <c r="G172" s="47"/>
    </row>
    <row r="173" spans="1:7" x14ac:dyDescent="0.2">
      <c r="A173" s="54"/>
      <c r="B173" s="55"/>
      <c r="C173" s="55"/>
      <c r="D173" s="55"/>
      <c r="E173" s="56"/>
      <c r="F173" s="47"/>
      <c r="G173" s="47"/>
    </row>
    <row r="174" spans="1:7" x14ac:dyDescent="0.2">
      <c r="A174" s="54"/>
      <c r="B174" s="55"/>
      <c r="C174" s="55"/>
      <c r="D174" s="55"/>
      <c r="E174" s="56"/>
      <c r="F174" s="47"/>
      <c r="G174" s="47"/>
    </row>
    <row r="175" spans="1:7" x14ac:dyDescent="0.2">
      <c r="A175" s="54"/>
      <c r="B175" s="55"/>
      <c r="C175" s="55"/>
      <c r="D175" s="55"/>
      <c r="E175" s="56"/>
      <c r="F175" s="47"/>
      <c r="G175" s="47"/>
    </row>
    <row r="176" spans="1:7" x14ac:dyDescent="0.2">
      <c r="A176" s="54"/>
      <c r="B176" s="55"/>
      <c r="C176" s="55"/>
      <c r="D176" s="55"/>
      <c r="E176" s="56"/>
      <c r="F176" s="47"/>
      <c r="G176" s="47"/>
    </row>
    <row r="177" spans="1:7" x14ac:dyDescent="0.2">
      <c r="A177" s="54"/>
      <c r="B177" s="55"/>
      <c r="C177" s="55"/>
      <c r="D177" s="55"/>
      <c r="E177" s="56"/>
      <c r="F177" s="47"/>
      <c r="G177" s="47"/>
    </row>
    <row r="178" spans="1:7" x14ac:dyDescent="0.2">
      <c r="A178" s="54"/>
      <c r="B178" s="55"/>
      <c r="C178" s="55"/>
      <c r="D178" s="55"/>
      <c r="E178" s="56"/>
      <c r="F178" s="47"/>
      <c r="G178" s="47"/>
    </row>
    <row r="179" spans="1:7" x14ac:dyDescent="0.2">
      <c r="A179" s="54"/>
      <c r="B179" s="55"/>
      <c r="C179" s="55"/>
      <c r="D179" s="55"/>
      <c r="E179" s="56"/>
      <c r="F179" s="47"/>
      <c r="G179" s="47"/>
    </row>
    <row r="180" spans="1:7" x14ac:dyDescent="0.2">
      <c r="A180" s="54"/>
      <c r="B180" s="55"/>
      <c r="C180" s="55"/>
      <c r="D180" s="55"/>
      <c r="E180" s="56"/>
      <c r="F180" s="47"/>
      <c r="G180" s="47"/>
    </row>
    <row r="181" spans="1:7" x14ac:dyDescent="0.2">
      <c r="A181" s="54"/>
      <c r="B181" s="55"/>
      <c r="C181" s="55"/>
      <c r="D181" s="55"/>
      <c r="E181" s="56"/>
      <c r="F181" s="47"/>
      <c r="G181" s="47"/>
    </row>
    <row r="182" spans="1:7" x14ac:dyDescent="0.2">
      <c r="A182" s="54"/>
      <c r="B182" s="55"/>
      <c r="C182" s="55"/>
      <c r="D182" s="55"/>
      <c r="E182" s="56"/>
      <c r="F182" s="47"/>
      <c r="G182" s="47"/>
    </row>
    <row r="183" spans="1:7" x14ac:dyDescent="0.2">
      <c r="A183" s="54"/>
      <c r="B183" s="55"/>
      <c r="C183" s="55"/>
      <c r="D183" s="55"/>
      <c r="E183" s="56"/>
      <c r="F183" s="47"/>
      <c r="G183" s="47"/>
    </row>
    <row r="184" spans="1:7" x14ac:dyDescent="0.2">
      <c r="A184" s="54"/>
      <c r="B184" s="55"/>
      <c r="C184" s="55"/>
      <c r="D184" s="55"/>
      <c r="E184" s="56"/>
      <c r="F184" s="47"/>
      <c r="G184" s="47"/>
    </row>
    <row r="185" spans="1:7" x14ac:dyDescent="0.2">
      <c r="A185" s="54"/>
      <c r="B185" s="55"/>
      <c r="C185" s="55"/>
      <c r="D185" s="55"/>
      <c r="E185" s="56"/>
      <c r="F185" s="47"/>
      <c r="G185" s="47"/>
    </row>
    <row r="186" spans="1:7" x14ac:dyDescent="0.2">
      <c r="A186" s="54"/>
      <c r="B186" s="55"/>
      <c r="C186" s="55"/>
      <c r="D186" s="55"/>
      <c r="E186" s="56"/>
      <c r="F186" s="47"/>
      <c r="G186" s="47"/>
    </row>
    <row r="187" spans="1:7" x14ac:dyDescent="0.2">
      <c r="A187" s="54"/>
      <c r="B187" s="55"/>
      <c r="C187" s="55"/>
      <c r="D187" s="55"/>
      <c r="E187" s="56"/>
      <c r="F187" s="47"/>
      <c r="G187" s="47"/>
    </row>
    <row r="188" spans="1:7" x14ac:dyDescent="0.2">
      <c r="A188" s="54"/>
      <c r="B188" s="55"/>
      <c r="C188" s="55"/>
      <c r="D188" s="55"/>
      <c r="E188" s="56"/>
      <c r="F188" s="47"/>
      <c r="G188" s="47"/>
    </row>
    <row r="189" spans="1:7" x14ac:dyDescent="0.2">
      <c r="A189" s="54"/>
      <c r="B189" s="55"/>
      <c r="C189" s="55"/>
      <c r="D189" s="55"/>
      <c r="E189" s="56"/>
      <c r="F189" s="47"/>
      <c r="G189" s="47"/>
    </row>
    <row r="190" spans="1:7" x14ac:dyDescent="0.2">
      <c r="A190" s="54"/>
      <c r="B190" s="55"/>
      <c r="C190" s="55"/>
      <c r="D190" s="55"/>
      <c r="E190" s="56"/>
      <c r="F190" s="47"/>
      <c r="G190" s="47"/>
    </row>
    <row r="191" spans="1:7" x14ac:dyDescent="0.2">
      <c r="A191" s="54"/>
      <c r="B191" s="55"/>
      <c r="C191" s="55"/>
      <c r="D191" s="55"/>
      <c r="E191" s="56"/>
      <c r="F191" s="47"/>
      <c r="G191" s="47"/>
    </row>
    <row r="192" spans="1:7" x14ac:dyDescent="0.2">
      <c r="A192" s="54"/>
      <c r="B192" s="55"/>
      <c r="C192" s="55"/>
      <c r="D192" s="55"/>
      <c r="E192" s="56"/>
      <c r="F192" s="47"/>
      <c r="G192" s="47"/>
    </row>
    <row r="193" spans="1:7" x14ac:dyDescent="0.2">
      <c r="A193" s="54"/>
      <c r="B193" s="55"/>
      <c r="C193" s="55"/>
      <c r="D193" s="55"/>
      <c r="E193" s="56"/>
      <c r="F193" s="47"/>
      <c r="G193" s="47"/>
    </row>
    <row r="194" spans="1:7" x14ac:dyDescent="0.2">
      <c r="A194" s="54"/>
      <c r="B194" s="55"/>
      <c r="C194" s="55"/>
      <c r="D194" s="55"/>
      <c r="E194" s="56"/>
      <c r="F194" s="47"/>
      <c r="G194" s="47"/>
    </row>
    <row r="195" spans="1:7" x14ac:dyDescent="0.2">
      <c r="A195" s="54"/>
      <c r="B195" s="55"/>
      <c r="C195" s="55"/>
      <c r="D195" s="55"/>
      <c r="E195" s="56"/>
      <c r="F195" s="47"/>
      <c r="G195" s="47"/>
    </row>
    <row r="196" spans="1:7" x14ac:dyDescent="0.2">
      <c r="A196" s="54"/>
      <c r="B196" s="55"/>
      <c r="C196" s="55"/>
      <c r="D196" s="55"/>
      <c r="E196" s="56"/>
      <c r="F196" s="47"/>
      <c r="G196" s="47"/>
    </row>
    <row r="197" spans="1:7" x14ac:dyDescent="0.2">
      <c r="A197" s="54"/>
      <c r="B197" s="55"/>
      <c r="C197" s="55"/>
      <c r="D197" s="55"/>
      <c r="E197" s="56"/>
      <c r="F197" s="47"/>
      <c r="G197" s="47"/>
    </row>
    <row r="198" spans="1:7" x14ac:dyDescent="0.2">
      <c r="A198" s="54"/>
      <c r="B198" s="55"/>
      <c r="C198" s="55"/>
      <c r="D198" s="55"/>
      <c r="E198" s="56"/>
      <c r="F198" s="47"/>
      <c r="G198" s="47"/>
    </row>
    <row r="199" spans="1:7" x14ac:dyDescent="0.2">
      <c r="A199" s="54"/>
      <c r="B199" s="55"/>
      <c r="C199" s="55"/>
      <c r="D199" s="55"/>
      <c r="E199" s="56"/>
      <c r="F199" s="47"/>
      <c r="G199" s="47"/>
    </row>
    <row r="200" spans="1:7" x14ac:dyDescent="0.2">
      <c r="A200" s="54"/>
      <c r="B200" s="55"/>
      <c r="C200" s="55"/>
      <c r="D200" s="55"/>
      <c r="E200" s="56"/>
      <c r="F200" s="47"/>
      <c r="G200" s="47"/>
    </row>
    <row r="201" spans="1:7" x14ac:dyDescent="0.2">
      <c r="A201" s="54"/>
      <c r="B201" s="55"/>
      <c r="C201" s="55"/>
      <c r="D201" s="55"/>
      <c r="E201" s="56"/>
      <c r="F201" s="47"/>
      <c r="G201" s="47"/>
    </row>
    <row r="202" spans="1:7" x14ac:dyDescent="0.2">
      <c r="A202" s="54"/>
      <c r="B202" s="55"/>
      <c r="C202" s="55"/>
      <c r="D202" s="55"/>
      <c r="E202" s="56"/>
      <c r="F202" s="47"/>
      <c r="G202" s="47"/>
    </row>
    <row r="203" spans="1:7" x14ac:dyDescent="0.2">
      <c r="A203" s="54"/>
      <c r="B203" s="55"/>
      <c r="C203" s="55"/>
      <c r="D203" s="55"/>
      <c r="E203" s="56"/>
      <c r="F203" s="47"/>
      <c r="G203" s="47"/>
    </row>
    <row r="204" spans="1:7" x14ac:dyDescent="0.2">
      <c r="A204" s="54"/>
      <c r="B204" s="55"/>
      <c r="C204" s="55"/>
      <c r="D204" s="55"/>
      <c r="E204" s="56"/>
      <c r="F204" s="47"/>
      <c r="G204" s="47"/>
    </row>
    <row r="205" spans="1:7" x14ac:dyDescent="0.2">
      <c r="A205" s="54"/>
      <c r="B205" s="55"/>
      <c r="C205" s="55"/>
      <c r="D205" s="55"/>
      <c r="E205" s="56"/>
      <c r="F205" s="47"/>
      <c r="G205" s="47"/>
    </row>
    <row r="206" spans="1:7" x14ac:dyDescent="0.2">
      <c r="A206" s="54"/>
      <c r="B206" s="55"/>
      <c r="C206" s="55"/>
      <c r="D206" s="55"/>
      <c r="E206" s="56"/>
      <c r="F206" s="47"/>
      <c r="G206" s="47"/>
    </row>
    <row r="207" spans="1:7" x14ac:dyDescent="0.2">
      <c r="A207" s="54"/>
      <c r="B207" s="55"/>
      <c r="C207" s="55"/>
      <c r="D207" s="55"/>
      <c r="E207" s="56"/>
      <c r="F207" s="47"/>
      <c r="G207" s="47"/>
    </row>
    <row r="208" spans="1:7" x14ac:dyDescent="0.2">
      <c r="A208" s="54"/>
      <c r="B208" s="55"/>
      <c r="C208" s="55"/>
      <c r="D208" s="55"/>
      <c r="E208" s="56"/>
      <c r="F208" s="47"/>
      <c r="G208" s="47"/>
    </row>
    <row r="209" spans="1:7" x14ac:dyDescent="0.2">
      <c r="A209" s="54"/>
      <c r="B209" s="55"/>
      <c r="C209" s="55"/>
      <c r="D209" s="55"/>
      <c r="E209" s="56"/>
      <c r="F209" s="47"/>
      <c r="G209" s="47"/>
    </row>
    <row r="210" spans="1:7" x14ac:dyDescent="0.2">
      <c r="A210" s="54"/>
      <c r="B210" s="55"/>
      <c r="C210" s="55"/>
      <c r="D210" s="55"/>
      <c r="E210" s="56"/>
      <c r="F210" s="47"/>
      <c r="G210" s="47"/>
    </row>
    <row r="211" spans="1:7" x14ac:dyDescent="0.2">
      <c r="A211" s="54"/>
      <c r="B211" s="55"/>
      <c r="C211" s="55"/>
      <c r="D211" s="55"/>
      <c r="E211" s="56"/>
      <c r="F211" s="47"/>
      <c r="G211" s="47"/>
    </row>
    <row r="212" spans="1:7" x14ac:dyDescent="0.2">
      <c r="A212" s="54"/>
      <c r="B212" s="55"/>
      <c r="C212" s="55"/>
      <c r="D212" s="55"/>
      <c r="E212" s="56"/>
      <c r="F212" s="47"/>
      <c r="G212" s="47"/>
    </row>
    <row r="213" spans="1:7" x14ac:dyDescent="0.2">
      <c r="A213" s="54"/>
      <c r="B213" s="55"/>
      <c r="C213" s="55"/>
      <c r="D213" s="55"/>
      <c r="E213" s="56"/>
      <c r="F213" s="47"/>
      <c r="G213" s="47"/>
    </row>
    <row r="214" spans="1:7" x14ac:dyDescent="0.2">
      <c r="A214" s="54"/>
      <c r="B214" s="55"/>
      <c r="C214" s="55"/>
      <c r="D214" s="55"/>
      <c r="E214" s="56"/>
      <c r="F214" s="47"/>
      <c r="G214" s="47"/>
    </row>
    <row r="215" spans="1:7" x14ac:dyDescent="0.2">
      <c r="A215" s="54"/>
      <c r="B215" s="55"/>
      <c r="C215" s="55"/>
      <c r="D215" s="55"/>
      <c r="E215" s="56"/>
      <c r="F215" s="47"/>
      <c r="G215" s="47"/>
    </row>
    <row r="216" spans="1:7" x14ac:dyDescent="0.2">
      <c r="A216" s="54"/>
      <c r="B216" s="55"/>
      <c r="C216" s="55"/>
      <c r="D216" s="55"/>
      <c r="E216" s="56"/>
      <c r="F216" s="47"/>
      <c r="G216" s="47"/>
    </row>
    <row r="217" spans="1:7" x14ac:dyDescent="0.2">
      <c r="A217" s="54"/>
      <c r="B217" s="55"/>
      <c r="C217" s="55"/>
      <c r="D217" s="55"/>
      <c r="E217" s="56"/>
      <c r="F217" s="47"/>
      <c r="G217" s="47"/>
    </row>
    <row r="218" spans="1:7" x14ac:dyDescent="0.2">
      <c r="A218" s="54"/>
      <c r="B218" s="55"/>
      <c r="C218" s="55"/>
      <c r="D218" s="55"/>
      <c r="E218" s="56"/>
      <c r="F218" s="47"/>
      <c r="G218" s="47"/>
    </row>
    <row r="219" spans="1:7" x14ac:dyDescent="0.2">
      <c r="A219" s="54"/>
      <c r="B219" s="55"/>
      <c r="C219" s="55"/>
      <c r="D219" s="55"/>
      <c r="E219" s="56"/>
      <c r="F219" s="47"/>
      <c r="G219" s="47"/>
    </row>
    <row r="220" spans="1:7" x14ac:dyDescent="0.2">
      <c r="A220" s="54"/>
      <c r="B220" s="55"/>
      <c r="C220" s="55"/>
      <c r="D220" s="55"/>
      <c r="E220" s="56"/>
      <c r="F220" s="47"/>
      <c r="G220" s="47"/>
    </row>
    <row r="221" spans="1:7" x14ac:dyDescent="0.2">
      <c r="A221" s="54"/>
      <c r="B221" s="55"/>
      <c r="C221" s="55"/>
      <c r="D221" s="55"/>
      <c r="E221" s="56"/>
      <c r="F221" s="47"/>
      <c r="G221" s="47"/>
    </row>
    <row r="222" spans="1:7" x14ac:dyDescent="0.2">
      <c r="A222" s="54"/>
      <c r="B222" s="55"/>
      <c r="C222" s="55"/>
      <c r="D222" s="55"/>
      <c r="E222" s="56"/>
      <c r="F222" s="47"/>
      <c r="G222" s="47"/>
    </row>
    <row r="223" spans="1:7" x14ac:dyDescent="0.2">
      <c r="A223" s="54"/>
      <c r="B223" s="55"/>
      <c r="C223" s="55"/>
      <c r="D223" s="55"/>
      <c r="E223" s="56"/>
      <c r="F223" s="47"/>
      <c r="G223" s="47"/>
    </row>
    <row r="224" spans="1:7" x14ac:dyDescent="0.2">
      <c r="A224" s="54"/>
      <c r="B224" s="55"/>
      <c r="C224" s="55"/>
      <c r="D224" s="55"/>
      <c r="E224" s="56"/>
      <c r="F224" s="47"/>
      <c r="G224" s="47"/>
    </row>
    <row r="225" spans="1:7" x14ac:dyDescent="0.2">
      <c r="A225" s="54"/>
      <c r="B225" s="55"/>
      <c r="C225" s="55"/>
      <c r="D225" s="55"/>
      <c r="E225" s="56"/>
      <c r="F225" s="47"/>
      <c r="G225" s="47"/>
    </row>
    <row r="226" spans="1:7" x14ac:dyDescent="0.2">
      <c r="A226" s="54"/>
      <c r="B226" s="55"/>
      <c r="C226" s="55"/>
      <c r="D226" s="55"/>
      <c r="E226" s="56"/>
      <c r="F226" s="47"/>
      <c r="G226" s="47"/>
    </row>
    <row r="227" spans="1:7" x14ac:dyDescent="0.2">
      <c r="A227" s="54"/>
      <c r="B227" s="55"/>
      <c r="C227" s="55"/>
      <c r="D227" s="55"/>
      <c r="E227" s="56"/>
      <c r="F227" s="47"/>
      <c r="G227" s="47"/>
    </row>
    <row r="228" spans="1:7" x14ac:dyDescent="0.2">
      <c r="A228" s="54"/>
      <c r="B228" s="55"/>
      <c r="C228" s="55"/>
      <c r="D228" s="55"/>
      <c r="E228" s="56"/>
      <c r="F228" s="47"/>
      <c r="G228" s="47"/>
    </row>
    <row r="229" spans="1:7" x14ac:dyDescent="0.2">
      <c r="A229" s="54"/>
      <c r="B229" s="55"/>
      <c r="C229" s="55"/>
      <c r="D229" s="55"/>
      <c r="E229" s="56"/>
      <c r="F229" s="47"/>
      <c r="G229" s="47"/>
    </row>
    <row r="230" spans="1:7" x14ac:dyDescent="0.2">
      <c r="A230" s="54"/>
      <c r="B230" s="55"/>
      <c r="C230" s="55"/>
      <c r="D230" s="55"/>
      <c r="E230" s="56"/>
      <c r="F230" s="47"/>
      <c r="G230" s="47"/>
    </row>
    <row r="231" spans="1:7" x14ac:dyDescent="0.2">
      <c r="A231" s="54"/>
      <c r="B231" s="55"/>
      <c r="C231" s="55"/>
      <c r="D231" s="55"/>
      <c r="E231" s="56"/>
      <c r="F231" s="47"/>
      <c r="G231" s="47"/>
    </row>
    <row r="232" spans="1:7" x14ac:dyDescent="0.2">
      <c r="A232" s="54"/>
      <c r="B232" s="55"/>
      <c r="C232" s="55"/>
      <c r="D232" s="55"/>
      <c r="E232" s="56"/>
      <c r="F232" s="47"/>
      <c r="G232" s="47"/>
    </row>
    <row r="233" spans="1:7" x14ac:dyDescent="0.2">
      <c r="A233" s="54"/>
      <c r="B233" s="55"/>
      <c r="C233" s="55"/>
      <c r="D233" s="55"/>
      <c r="E233" s="56"/>
      <c r="F233" s="47"/>
      <c r="G233" s="47"/>
    </row>
    <row r="234" spans="1:7" x14ac:dyDescent="0.2">
      <c r="A234" s="54"/>
      <c r="B234" s="55"/>
      <c r="C234" s="55"/>
      <c r="D234" s="55"/>
      <c r="E234" s="56"/>
      <c r="F234" s="47"/>
      <c r="G234" s="47"/>
    </row>
    <row r="235" spans="1:7" x14ac:dyDescent="0.2">
      <c r="A235" s="54"/>
      <c r="B235" s="55"/>
      <c r="C235" s="55"/>
      <c r="D235" s="55"/>
      <c r="E235" s="56"/>
      <c r="F235" s="47"/>
      <c r="G235" s="47"/>
    </row>
    <row r="236" spans="1:7" x14ac:dyDescent="0.2">
      <c r="A236" s="54"/>
      <c r="B236" s="55"/>
      <c r="C236" s="55"/>
      <c r="D236" s="55"/>
      <c r="E236" s="56"/>
      <c r="F236" s="47"/>
      <c r="G236" s="47"/>
    </row>
    <row r="237" spans="1:7" x14ac:dyDescent="0.2">
      <c r="A237" s="54"/>
      <c r="B237" s="55"/>
      <c r="C237" s="55"/>
      <c r="D237" s="55"/>
      <c r="E237" s="56"/>
      <c r="F237" s="47"/>
      <c r="G237" s="47"/>
    </row>
    <row r="238" spans="1:7" x14ac:dyDescent="0.2">
      <c r="A238" s="54"/>
      <c r="B238" s="55"/>
      <c r="C238" s="55"/>
      <c r="D238" s="55"/>
      <c r="E238" s="56"/>
      <c r="F238" s="47"/>
      <c r="G238" s="47"/>
    </row>
    <row r="239" spans="1:7" x14ac:dyDescent="0.2">
      <c r="A239" s="54"/>
      <c r="B239" s="55"/>
      <c r="C239" s="55"/>
      <c r="D239" s="55"/>
      <c r="E239" s="56"/>
      <c r="F239" s="47"/>
      <c r="G239" s="47"/>
    </row>
    <row r="240" spans="1:7" x14ac:dyDescent="0.2">
      <c r="A240" s="54"/>
      <c r="B240" s="55"/>
      <c r="C240" s="55"/>
      <c r="D240" s="55"/>
      <c r="E240" s="56"/>
      <c r="F240" s="47"/>
      <c r="G240" s="47"/>
    </row>
    <row r="241" spans="1:7" x14ac:dyDescent="0.2">
      <c r="A241" s="54"/>
      <c r="B241" s="55"/>
      <c r="C241" s="55"/>
      <c r="D241" s="55"/>
      <c r="E241" s="56"/>
      <c r="F241" s="47"/>
      <c r="G241" s="47"/>
    </row>
    <row r="242" spans="1:7" x14ac:dyDescent="0.2">
      <c r="A242" s="54"/>
      <c r="B242" s="55"/>
      <c r="C242" s="55"/>
      <c r="D242" s="55"/>
      <c r="E242" s="56"/>
      <c r="F242" s="47"/>
      <c r="G242" s="47"/>
    </row>
    <row r="243" spans="1:7" x14ac:dyDescent="0.2">
      <c r="A243" s="54"/>
      <c r="B243" s="55"/>
      <c r="C243" s="55"/>
      <c r="D243" s="55"/>
      <c r="E243" s="56"/>
      <c r="F243" s="47"/>
      <c r="G243" s="47"/>
    </row>
    <row r="244" spans="1:7" x14ac:dyDescent="0.2">
      <c r="A244" s="54"/>
      <c r="B244" s="55"/>
      <c r="C244" s="55"/>
      <c r="D244" s="55"/>
      <c r="E244" s="56"/>
      <c r="F244" s="47"/>
      <c r="G244" s="47"/>
    </row>
    <row r="245" spans="1:7" x14ac:dyDescent="0.2">
      <c r="A245" s="54"/>
      <c r="B245" s="55"/>
      <c r="C245" s="55"/>
      <c r="D245" s="55"/>
      <c r="E245" s="56"/>
      <c r="F245" s="47"/>
      <c r="G245" s="47"/>
    </row>
    <row r="246" spans="1:7" x14ac:dyDescent="0.2">
      <c r="A246" s="54"/>
      <c r="B246" s="55"/>
      <c r="C246" s="55"/>
      <c r="D246" s="55"/>
      <c r="E246" s="56"/>
      <c r="F246" s="47"/>
      <c r="G246" s="47"/>
    </row>
    <row r="247" spans="1:7" x14ac:dyDescent="0.2">
      <c r="A247" s="54"/>
      <c r="B247" s="55"/>
      <c r="C247" s="55"/>
      <c r="D247" s="55"/>
      <c r="E247" s="56"/>
      <c r="F247" s="47"/>
      <c r="G247" s="47"/>
    </row>
    <row r="248" spans="1:7" x14ac:dyDescent="0.2">
      <c r="A248" s="54"/>
      <c r="B248" s="55"/>
      <c r="C248" s="55"/>
      <c r="D248" s="55"/>
      <c r="E248" s="56"/>
      <c r="F248" s="47"/>
      <c r="G248" s="47"/>
    </row>
    <row r="249" spans="1:7" x14ac:dyDescent="0.2">
      <c r="A249" s="54"/>
      <c r="B249" s="55"/>
      <c r="C249" s="55"/>
      <c r="D249" s="55"/>
      <c r="E249" s="56"/>
      <c r="F249" s="47"/>
      <c r="G249" s="47"/>
    </row>
    <row r="250" spans="1:7" x14ac:dyDescent="0.2">
      <c r="A250" s="54"/>
      <c r="B250" s="55"/>
      <c r="C250" s="55"/>
      <c r="D250" s="55"/>
      <c r="E250" s="56"/>
      <c r="F250" s="47"/>
      <c r="G250" s="47"/>
    </row>
    <row r="251" spans="1:7" x14ac:dyDescent="0.2">
      <c r="A251" s="54"/>
      <c r="B251" s="55"/>
      <c r="C251" s="55"/>
      <c r="D251" s="55"/>
      <c r="E251" s="56"/>
      <c r="F251" s="47"/>
      <c r="G251" s="47"/>
    </row>
    <row r="252" spans="1:7" x14ac:dyDescent="0.2">
      <c r="A252" s="54"/>
      <c r="B252" s="55"/>
      <c r="C252" s="55"/>
      <c r="D252" s="55"/>
      <c r="E252" s="56"/>
      <c r="F252" s="47"/>
      <c r="G252" s="47"/>
    </row>
    <row r="253" spans="1:7" x14ac:dyDescent="0.2">
      <c r="A253" s="54"/>
      <c r="B253" s="55"/>
      <c r="C253" s="55"/>
      <c r="D253" s="55"/>
      <c r="E253" s="56"/>
      <c r="F253" s="47"/>
      <c r="G253" s="47"/>
    </row>
    <row r="254" spans="1:7" x14ac:dyDescent="0.2">
      <c r="A254" s="54"/>
      <c r="B254" s="55"/>
      <c r="C254" s="55"/>
      <c r="D254" s="55"/>
      <c r="E254" s="56"/>
      <c r="F254" s="47"/>
      <c r="G254" s="47"/>
    </row>
    <row r="255" spans="1:7" x14ac:dyDescent="0.2">
      <c r="A255" s="54"/>
      <c r="B255" s="55"/>
      <c r="C255" s="55"/>
      <c r="D255" s="55"/>
      <c r="E255" s="56"/>
      <c r="F255" s="47"/>
      <c r="G255" s="47"/>
    </row>
    <row r="256" spans="1:7" x14ac:dyDescent="0.2">
      <c r="A256" s="54"/>
      <c r="B256" s="55"/>
      <c r="C256" s="55"/>
      <c r="D256" s="55"/>
      <c r="E256" s="56"/>
      <c r="F256" s="47"/>
      <c r="G256" s="47"/>
    </row>
    <row r="257" spans="1:7" x14ac:dyDescent="0.2">
      <c r="A257" s="54"/>
      <c r="B257" s="55"/>
      <c r="C257" s="55"/>
      <c r="D257" s="55"/>
      <c r="E257" s="56"/>
      <c r="F257" s="47"/>
      <c r="G257" s="47"/>
    </row>
    <row r="258" spans="1:7" x14ac:dyDescent="0.2">
      <c r="A258" s="54"/>
      <c r="B258" s="55"/>
      <c r="C258" s="55"/>
      <c r="D258" s="55"/>
      <c r="E258" s="56"/>
      <c r="F258" s="47"/>
      <c r="G258" s="47"/>
    </row>
    <row r="259" spans="1:7" x14ac:dyDescent="0.2">
      <c r="A259" s="54"/>
      <c r="B259" s="55"/>
      <c r="C259" s="55"/>
      <c r="D259" s="55"/>
      <c r="E259" s="56"/>
      <c r="F259" s="47"/>
      <c r="G259" s="47"/>
    </row>
    <row r="260" spans="1:7" x14ac:dyDescent="0.2">
      <c r="A260" s="54"/>
      <c r="B260" s="55"/>
      <c r="C260" s="55"/>
      <c r="D260" s="55"/>
      <c r="E260" s="56"/>
      <c r="F260" s="47"/>
      <c r="G260" s="47"/>
    </row>
    <row r="261" spans="1:7" x14ac:dyDescent="0.2">
      <c r="A261" s="54"/>
      <c r="B261" s="55"/>
      <c r="C261" s="55"/>
      <c r="D261" s="55"/>
      <c r="E261" s="56"/>
      <c r="F261" s="47"/>
      <c r="G261" s="47"/>
    </row>
    <row r="262" spans="1:7" x14ac:dyDescent="0.2">
      <c r="A262" s="54"/>
      <c r="B262" s="55"/>
      <c r="C262" s="55"/>
      <c r="D262" s="55"/>
      <c r="E262" s="56"/>
      <c r="F262" s="47"/>
      <c r="G262" s="47"/>
    </row>
    <row r="263" spans="1:7" x14ac:dyDescent="0.2">
      <c r="A263" s="54"/>
      <c r="B263" s="55"/>
      <c r="C263" s="55"/>
      <c r="D263" s="55"/>
      <c r="E263" s="56"/>
      <c r="F263" s="47"/>
      <c r="G263" s="47"/>
    </row>
    <row r="264" spans="1:7" x14ac:dyDescent="0.2">
      <c r="A264" s="54"/>
      <c r="B264" s="55"/>
      <c r="C264" s="55"/>
      <c r="D264" s="55"/>
      <c r="E264" s="56"/>
      <c r="F264" s="47"/>
      <c r="G264" s="47"/>
    </row>
    <row r="265" spans="1:7" x14ac:dyDescent="0.2">
      <c r="A265" s="54"/>
      <c r="B265" s="55"/>
      <c r="C265" s="55"/>
      <c r="D265" s="55"/>
      <c r="E265" s="56"/>
      <c r="F265" s="47"/>
      <c r="G265" s="47"/>
    </row>
    <row r="266" spans="1:7" x14ac:dyDescent="0.2">
      <c r="A266" s="54"/>
      <c r="B266" s="55"/>
      <c r="C266" s="55"/>
      <c r="D266" s="55"/>
      <c r="E266" s="56"/>
      <c r="F266" s="47"/>
      <c r="G266" s="47"/>
    </row>
    <row r="267" spans="1:7" x14ac:dyDescent="0.2">
      <c r="A267" s="54"/>
      <c r="B267" s="55"/>
      <c r="C267" s="55"/>
      <c r="D267" s="55"/>
      <c r="E267" s="56"/>
      <c r="F267" s="47"/>
      <c r="G267" s="47"/>
    </row>
    <row r="268" spans="1:7" x14ac:dyDescent="0.2">
      <c r="A268" s="54"/>
      <c r="B268" s="55"/>
      <c r="C268" s="55"/>
      <c r="D268" s="55"/>
      <c r="E268" s="56"/>
      <c r="F268" s="47"/>
      <c r="G268" s="47"/>
    </row>
    <row r="269" spans="1:7" x14ac:dyDescent="0.2">
      <c r="A269" s="54"/>
      <c r="B269" s="55"/>
      <c r="C269" s="55"/>
      <c r="D269" s="55"/>
      <c r="E269" s="56"/>
      <c r="F269" s="47"/>
      <c r="G269" s="47"/>
    </row>
    <row r="270" spans="1:7" x14ac:dyDescent="0.2">
      <c r="A270" s="54"/>
      <c r="B270" s="55"/>
      <c r="C270" s="55"/>
      <c r="D270" s="55"/>
      <c r="E270" s="56"/>
      <c r="F270" s="47"/>
      <c r="G270" s="47"/>
    </row>
    <row r="271" spans="1:7" x14ac:dyDescent="0.2">
      <c r="A271" s="54"/>
      <c r="B271" s="55"/>
      <c r="C271" s="55"/>
      <c r="D271" s="55"/>
      <c r="E271" s="56"/>
      <c r="F271" s="47"/>
      <c r="G271" s="47"/>
    </row>
    <row r="272" spans="1:7" x14ac:dyDescent="0.2">
      <c r="A272" s="54"/>
      <c r="B272" s="55"/>
      <c r="C272" s="55"/>
      <c r="D272" s="55"/>
      <c r="E272" s="56"/>
      <c r="F272" s="47"/>
      <c r="G272" s="47"/>
    </row>
    <row r="273" spans="1:7" x14ac:dyDescent="0.2">
      <c r="A273" s="54"/>
      <c r="B273" s="55"/>
      <c r="C273" s="55"/>
      <c r="D273" s="55"/>
      <c r="E273" s="56"/>
      <c r="F273" s="47"/>
      <c r="G273" s="47"/>
    </row>
    <row r="274" spans="1:7" x14ac:dyDescent="0.2">
      <c r="A274" s="54"/>
      <c r="B274" s="55"/>
      <c r="C274" s="55"/>
      <c r="D274" s="55"/>
      <c r="E274" s="56"/>
      <c r="F274" s="47"/>
      <c r="G274" s="47"/>
    </row>
    <row r="275" spans="1:7" x14ac:dyDescent="0.2">
      <c r="A275" s="54"/>
      <c r="B275" s="55"/>
      <c r="C275" s="55"/>
      <c r="D275" s="55"/>
      <c r="E275" s="56"/>
      <c r="F275" s="47"/>
      <c r="G275" s="47"/>
    </row>
    <row r="276" spans="1:7" x14ac:dyDescent="0.2">
      <c r="A276" s="54"/>
      <c r="B276" s="55"/>
      <c r="C276" s="55"/>
      <c r="D276" s="55"/>
      <c r="E276" s="56"/>
      <c r="F276" s="47"/>
      <c r="G276" s="47"/>
    </row>
    <row r="277" spans="1:7" x14ac:dyDescent="0.2">
      <c r="A277" s="54"/>
      <c r="B277" s="55"/>
      <c r="C277" s="55"/>
      <c r="D277" s="55"/>
      <c r="E277" s="56"/>
      <c r="F277" s="47"/>
      <c r="G277" s="47"/>
    </row>
    <row r="278" spans="1:7" x14ac:dyDescent="0.2">
      <c r="A278" s="54"/>
      <c r="B278" s="55"/>
      <c r="C278" s="55"/>
      <c r="D278" s="55"/>
      <c r="E278" s="56"/>
      <c r="F278" s="47"/>
      <c r="G278" s="47"/>
    </row>
    <row r="279" spans="1:7" x14ac:dyDescent="0.2">
      <c r="A279" s="54"/>
      <c r="B279" s="55"/>
      <c r="C279" s="55"/>
      <c r="D279" s="55"/>
      <c r="E279" s="56"/>
      <c r="F279" s="47"/>
      <c r="G279" s="47"/>
    </row>
    <row r="280" spans="1:7" x14ac:dyDescent="0.2">
      <c r="A280" s="54"/>
      <c r="B280" s="55"/>
      <c r="C280" s="55"/>
      <c r="D280" s="55"/>
      <c r="E280" s="56"/>
      <c r="F280" s="47"/>
      <c r="G280" s="47"/>
    </row>
    <row r="281" spans="1:7" x14ac:dyDescent="0.2">
      <c r="A281" s="54"/>
      <c r="B281" s="55"/>
      <c r="C281" s="55"/>
      <c r="D281" s="55"/>
      <c r="E281" s="56"/>
      <c r="F281" s="47"/>
      <c r="G281" s="47"/>
    </row>
    <row r="282" spans="1:7" x14ac:dyDescent="0.2">
      <c r="A282" s="54"/>
      <c r="B282" s="55"/>
      <c r="C282" s="55"/>
      <c r="D282" s="55"/>
      <c r="E282" s="56"/>
      <c r="F282" s="49"/>
      <c r="G282" s="49"/>
    </row>
    <row r="283" spans="1:7" x14ac:dyDescent="0.2">
      <c r="A283" s="54"/>
      <c r="B283" s="55"/>
      <c r="C283" s="55"/>
      <c r="D283" s="55"/>
      <c r="E283" s="56"/>
      <c r="F283" s="49"/>
      <c r="G283" s="49"/>
    </row>
    <row r="284" spans="1:7" x14ac:dyDescent="0.2">
      <c r="A284" s="54"/>
      <c r="B284" s="55"/>
      <c r="C284" s="55"/>
      <c r="D284" s="55"/>
      <c r="E284" s="56"/>
      <c r="F284" s="49"/>
      <c r="G284" s="49"/>
    </row>
    <row r="285" spans="1:7" x14ac:dyDescent="0.2">
      <c r="A285" s="54"/>
      <c r="B285" s="55"/>
      <c r="C285" s="55"/>
      <c r="D285" s="55"/>
      <c r="E285" s="56"/>
      <c r="F285" s="49"/>
      <c r="G285" s="49"/>
    </row>
    <row r="286" spans="1:7" x14ac:dyDescent="0.2">
      <c r="A286" s="54"/>
      <c r="B286" s="55"/>
      <c r="C286" s="55"/>
      <c r="D286" s="55"/>
      <c r="E286" s="56"/>
      <c r="F286" s="49"/>
      <c r="G286" s="49"/>
    </row>
    <row r="287" spans="1:7" x14ac:dyDescent="0.2">
      <c r="A287" s="54"/>
      <c r="B287" s="55"/>
      <c r="C287" s="55"/>
      <c r="D287" s="55"/>
      <c r="E287" s="56"/>
      <c r="F287" s="49"/>
      <c r="G287" s="49"/>
    </row>
    <row r="288" spans="1:7" x14ac:dyDescent="0.2">
      <c r="A288" s="54"/>
      <c r="B288" s="55"/>
      <c r="C288" s="55"/>
      <c r="D288" s="55"/>
      <c r="E288" s="56"/>
      <c r="F288" s="49"/>
      <c r="G288" s="49"/>
    </row>
    <row r="289" spans="1:7" x14ac:dyDescent="0.2">
      <c r="A289" s="54"/>
      <c r="B289" s="55"/>
      <c r="C289" s="55"/>
      <c r="D289" s="55"/>
      <c r="E289" s="56"/>
      <c r="F289" s="49"/>
      <c r="G289" s="49"/>
    </row>
    <row r="290" spans="1:7" x14ac:dyDescent="0.2">
      <c r="A290" s="54"/>
      <c r="B290" s="55"/>
      <c r="C290" s="55"/>
      <c r="D290" s="55"/>
      <c r="E290" s="56"/>
      <c r="F290" s="49"/>
      <c r="G290" s="49"/>
    </row>
    <row r="291" spans="1:7" x14ac:dyDescent="0.2">
      <c r="A291" s="54"/>
      <c r="B291" s="55"/>
      <c r="C291" s="55"/>
      <c r="D291" s="55"/>
      <c r="E291" s="56"/>
      <c r="F291" s="49"/>
      <c r="G291" s="49"/>
    </row>
    <row r="292" spans="1:7" x14ac:dyDescent="0.2">
      <c r="A292" s="54"/>
      <c r="B292" s="55"/>
      <c r="C292" s="55"/>
      <c r="D292" s="55"/>
      <c r="E292" s="56"/>
      <c r="F292" s="49"/>
      <c r="G292" s="49"/>
    </row>
    <row r="293" spans="1:7" x14ac:dyDescent="0.2">
      <c r="A293" s="54"/>
      <c r="B293" s="55"/>
      <c r="C293" s="55"/>
      <c r="D293" s="55"/>
      <c r="E293" s="56"/>
      <c r="F293" s="49"/>
      <c r="G293" s="49"/>
    </row>
    <row r="294" spans="1:7" x14ac:dyDescent="0.2">
      <c r="A294" s="54"/>
      <c r="B294" s="55"/>
      <c r="C294" s="55"/>
      <c r="D294" s="55"/>
      <c r="E294" s="56"/>
      <c r="F294" s="49"/>
      <c r="G294" s="49"/>
    </row>
    <row r="295" spans="1:7" x14ac:dyDescent="0.2">
      <c r="A295" s="54"/>
      <c r="B295" s="55"/>
      <c r="C295" s="55"/>
      <c r="D295" s="55"/>
      <c r="E295" s="56"/>
      <c r="F295" s="49"/>
      <c r="G295" s="49"/>
    </row>
    <row r="296" spans="1:7" x14ac:dyDescent="0.2">
      <c r="A296" s="54"/>
      <c r="B296" s="55"/>
      <c r="C296" s="55"/>
      <c r="D296" s="55"/>
      <c r="E296" s="56"/>
      <c r="F296" s="49"/>
      <c r="G296" s="49"/>
    </row>
    <row r="297" spans="1:7" x14ac:dyDescent="0.2">
      <c r="A297" s="54"/>
      <c r="B297" s="55"/>
      <c r="C297" s="55"/>
      <c r="D297" s="55"/>
      <c r="E297" s="56"/>
      <c r="F297" s="49"/>
      <c r="G297" s="49"/>
    </row>
    <row r="298" spans="1:7" x14ac:dyDescent="0.2">
      <c r="A298" s="54"/>
      <c r="B298" s="55"/>
      <c r="C298" s="55"/>
      <c r="D298" s="55"/>
      <c r="E298" s="56"/>
      <c r="F298" s="49"/>
      <c r="G298" s="49"/>
    </row>
    <row r="299" spans="1:7" x14ac:dyDescent="0.2">
      <c r="A299" s="54"/>
      <c r="B299" s="55"/>
      <c r="C299" s="55"/>
      <c r="D299" s="55"/>
      <c r="E299" s="56"/>
      <c r="F299" s="49"/>
      <c r="G299" s="49"/>
    </row>
    <row r="300" spans="1:7" x14ac:dyDescent="0.2">
      <c r="A300" s="54"/>
      <c r="B300" s="55"/>
      <c r="C300" s="55"/>
      <c r="D300" s="55"/>
      <c r="E300" s="56"/>
      <c r="F300" s="49"/>
      <c r="G300" s="49"/>
    </row>
    <row r="301" spans="1:7" x14ac:dyDescent="0.2">
      <c r="A301" s="54"/>
      <c r="B301" s="55"/>
      <c r="C301" s="55"/>
      <c r="D301" s="55"/>
      <c r="E301" s="56"/>
      <c r="F301" s="49"/>
      <c r="G301" s="49"/>
    </row>
    <row r="302" spans="1:7" x14ac:dyDescent="0.2">
      <c r="A302" s="54"/>
      <c r="B302" s="55"/>
      <c r="C302" s="55"/>
      <c r="D302" s="55"/>
      <c r="E302" s="56"/>
      <c r="F302" s="49"/>
      <c r="G302" s="49"/>
    </row>
    <row r="303" spans="1:7" x14ac:dyDescent="0.2">
      <c r="A303" s="54"/>
      <c r="B303" s="55"/>
      <c r="C303" s="55"/>
      <c r="D303" s="55"/>
      <c r="E303" s="56"/>
      <c r="F303" s="49"/>
      <c r="G303" s="49"/>
    </row>
    <row r="304" spans="1:7" x14ac:dyDescent="0.2">
      <c r="A304" s="54"/>
      <c r="B304" s="55"/>
      <c r="C304" s="55"/>
      <c r="D304" s="55"/>
      <c r="E304" s="56"/>
      <c r="F304" s="49"/>
      <c r="G304" s="49"/>
    </row>
    <row r="305" spans="1:7" x14ac:dyDescent="0.2">
      <c r="A305" s="54"/>
      <c r="B305" s="55"/>
      <c r="C305" s="55"/>
      <c r="D305" s="55"/>
      <c r="E305" s="56"/>
      <c r="F305" s="49"/>
      <c r="G305" s="49"/>
    </row>
    <row r="306" spans="1:7" x14ac:dyDescent="0.2">
      <c r="A306" s="54"/>
      <c r="B306" s="55"/>
      <c r="C306" s="55"/>
      <c r="D306" s="55"/>
      <c r="E306" s="56"/>
      <c r="F306" s="49"/>
      <c r="G306" s="49"/>
    </row>
    <row r="307" spans="1:7" x14ac:dyDescent="0.2">
      <c r="A307" s="54"/>
      <c r="B307" s="55"/>
      <c r="C307" s="55"/>
      <c r="D307" s="55"/>
      <c r="E307" s="56"/>
      <c r="F307" s="49"/>
      <c r="G307" s="49"/>
    </row>
    <row r="308" spans="1:7" x14ac:dyDescent="0.2">
      <c r="A308" s="54"/>
      <c r="B308" s="55"/>
      <c r="C308" s="55"/>
      <c r="D308" s="55"/>
      <c r="E308" s="56"/>
      <c r="F308" s="49"/>
      <c r="G308" s="49"/>
    </row>
    <row r="309" spans="1:7" x14ac:dyDescent="0.2">
      <c r="A309" s="54"/>
      <c r="B309" s="55"/>
      <c r="C309" s="55"/>
      <c r="D309" s="55"/>
      <c r="E309" s="56"/>
      <c r="F309" s="49"/>
      <c r="G309" s="49"/>
    </row>
    <row r="310" spans="1:7" x14ac:dyDescent="0.2">
      <c r="A310" s="54"/>
      <c r="B310" s="55"/>
      <c r="C310" s="55"/>
      <c r="D310" s="55"/>
      <c r="E310" s="56"/>
      <c r="F310" s="49"/>
      <c r="G310" s="49"/>
    </row>
    <row r="311" spans="1:7" x14ac:dyDescent="0.2">
      <c r="A311" s="54"/>
      <c r="B311" s="55"/>
      <c r="C311" s="55"/>
      <c r="D311" s="55"/>
      <c r="E311" s="56"/>
      <c r="F311" s="49"/>
      <c r="G311" s="49"/>
    </row>
    <row r="312" spans="1:7" x14ac:dyDescent="0.2">
      <c r="A312" s="54"/>
      <c r="B312" s="55"/>
      <c r="C312" s="55"/>
      <c r="D312" s="55"/>
      <c r="E312" s="56"/>
      <c r="F312" s="49"/>
      <c r="G312" s="49"/>
    </row>
    <row r="313" spans="1:7" x14ac:dyDescent="0.2">
      <c r="A313" s="54"/>
      <c r="B313" s="55"/>
      <c r="C313" s="55"/>
      <c r="D313" s="55"/>
      <c r="E313" s="56"/>
      <c r="F313" s="49"/>
      <c r="G313" s="49"/>
    </row>
    <row r="314" spans="1:7" x14ac:dyDescent="0.2">
      <c r="A314" s="54"/>
      <c r="B314" s="55"/>
      <c r="C314" s="55"/>
      <c r="D314" s="55"/>
      <c r="E314" s="56"/>
      <c r="F314" s="49"/>
      <c r="G314" s="49"/>
    </row>
    <row r="315" spans="1:7" x14ac:dyDescent="0.2">
      <c r="A315" s="54"/>
      <c r="B315" s="55"/>
      <c r="C315" s="55"/>
      <c r="D315" s="55"/>
      <c r="E315" s="56"/>
      <c r="F315" s="49"/>
      <c r="G315" s="49"/>
    </row>
    <row r="316" spans="1:7" x14ac:dyDescent="0.2">
      <c r="A316" s="54"/>
      <c r="B316" s="55"/>
      <c r="C316" s="55"/>
      <c r="D316" s="55"/>
      <c r="E316" s="56"/>
      <c r="F316" s="49"/>
      <c r="G316" s="49"/>
    </row>
    <row r="317" spans="1:7" x14ac:dyDescent="0.2">
      <c r="A317" s="54"/>
      <c r="B317" s="55"/>
      <c r="C317" s="55"/>
      <c r="D317" s="55"/>
      <c r="E317" s="56"/>
      <c r="F317" s="49"/>
      <c r="G317" s="49"/>
    </row>
    <row r="318" spans="1:7" x14ac:dyDescent="0.2">
      <c r="A318" s="54"/>
      <c r="B318" s="55"/>
      <c r="C318" s="55"/>
      <c r="D318" s="55"/>
      <c r="E318" s="56"/>
      <c r="F318" s="49"/>
      <c r="G318" s="49"/>
    </row>
    <row r="319" spans="1:7" x14ac:dyDescent="0.2">
      <c r="A319" s="54"/>
      <c r="B319" s="55"/>
      <c r="C319" s="55"/>
      <c r="D319" s="55"/>
      <c r="E319" s="56"/>
      <c r="F319" s="49"/>
      <c r="G319" s="49"/>
    </row>
    <row r="320" spans="1:7" x14ac:dyDescent="0.2">
      <c r="A320" s="54"/>
      <c r="B320" s="55"/>
      <c r="C320" s="55"/>
      <c r="D320" s="55"/>
      <c r="E320" s="56"/>
      <c r="F320" s="49"/>
      <c r="G320" s="49"/>
    </row>
    <row r="321" spans="1:7" x14ac:dyDescent="0.2">
      <c r="A321" s="54"/>
      <c r="B321" s="55"/>
      <c r="C321" s="55"/>
      <c r="D321" s="55"/>
      <c r="E321" s="56"/>
      <c r="F321" s="49"/>
      <c r="G321" s="49"/>
    </row>
    <row r="322" spans="1:7" x14ac:dyDescent="0.2">
      <c r="A322" s="54"/>
      <c r="B322" s="55"/>
      <c r="C322" s="55"/>
      <c r="D322" s="55"/>
      <c r="E322" s="56"/>
      <c r="F322" s="49"/>
      <c r="G322" s="49"/>
    </row>
    <row r="323" spans="1:7" x14ac:dyDescent="0.2">
      <c r="A323" s="54"/>
      <c r="B323" s="55"/>
      <c r="C323" s="55"/>
      <c r="D323" s="55"/>
      <c r="E323" s="56"/>
      <c r="F323" s="49"/>
      <c r="G323" s="49"/>
    </row>
    <row r="324" spans="1:7" x14ac:dyDescent="0.2">
      <c r="A324" s="54"/>
      <c r="B324" s="55"/>
      <c r="C324" s="55"/>
      <c r="D324" s="55"/>
      <c r="E324" s="56"/>
      <c r="F324" s="49"/>
      <c r="G324" s="49"/>
    </row>
    <row r="325" spans="1:7" x14ac:dyDescent="0.2">
      <c r="A325" s="54"/>
      <c r="B325" s="55"/>
      <c r="C325" s="55"/>
      <c r="D325" s="55"/>
      <c r="E325" s="56"/>
      <c r="F325" s="49"/>
      <c r="G325" s="49"/>
    </row>
    <row r="326" spans="1:7" x14ac:dyDescent="0.2">
      <c r="A326" s="54"/>
      <c r="B326" s="55"/>
      <c r="C326" s="55"/>
      <c r="D326" s="55"/>
      <c r="E326" s="56"/>
      <c r="F326" s="49"/>
      <c r="G326" s="49"/>
    </row>
    <row r="327" spans="1:7" x14ac:dyDescent="0.2">
      <c r="A327" s="54"/>
      <c r="B327" s="55"/>
      <c r="C327" s="55"/>
      <c r="D327" s="55"/>
      <c r="E327" s="56"/>
      <c r="F327" s="49"/>
      <c r="G327" s="49"/>
    </row>
    <row r="328" spans="1:7" x14ac:dyDescent="0.2">
      <c r="A328" s="54"/>
      <c r="B328" s="55"/>
      <c r="C328" s="55"/>
      <c r="D328" s="55"/>
      <c r="E328" s="56"/>
      <c r="F328" s="49"/>
      <c r="G328" s="49"/>
    </row>
    <row r="329" spans="1:7" x14ac:dyDescent="0.2">
      <c r="A329" s="54"/>
      <c r="B329" s="55"/>
      <c r="C329" s="55"/>
      <c r="D329" s="55"/>
      <c r="E329" s="56"/>
      <c r="F329" s="49"/>
      <c r="G329" s="49"/>
    </row>
    <row r="330" spans="1:7" x14ac:dyDescent="0.2">
      <c r="A330" s="54"/>
      <c r="B330" s="55"/>
      <c r="C330" s="55"/>
      <c r="D330" s="55"/>
      <c r="E330" s="56"/>
      <c r="F330" s="49"/>
      <c r="G330" s="49"/>
    </row>
    <row r="331" spans="1:7" x14ac:dyDescent="0.2">
      <c r="A331" s="54"/>
      <c r="B331" s="55"/>
      <c r="C331" s="55"/>
      <c r="D331" s="55"/>
      <c r="E331" s="56"/>
      <c r="F331" s="49"/>
      <c r="G331" s="49"/>
    </row>
    <row r="332" spans="1:7" x14ac:dyDescent="0.2">
      <c r="A332" s="54"/>
      <c r="B332" s="55"/>
      <c r="C332" s="55"/>
      <c r="D332" s="55"/>
      <c r="E332" s="56"/>
      <c r="F332" s="49"/>
      <c r="G332" s="49"/>
    </row>
    <row r="333" spans="1:7" x14ac:dyDescent="0.2">
      <c r="A333" s="54"/>
      <c r="B333" s="55"/>
      <c r="C333" s="55"/>
      <c r="D333" s="55"/>
      <c r="E333" s="56"/>
      <c r="F333" s="49"/>
      <c r="G333" s="49"/>
    </row>
    <row r="334" spans="1:7" x14ac:dyDescent="0.2">
      <c r="A334" s="54"/>
      <c r="B334" s="55"/>
      <c r="C334" s="55"/>
      <c r="D334" s="55"/>
      <c r="E334" s="56"/>
      <c r="F334" s="49"/>
      <c r="G334" s="49"/>
    </row>
    <row r="335" spans="1:7" x14ac:dyDescent="0.2">
      <c r="A335" s="54"/>
      <c r="B335" s="55"/>
      <c r="C335" s="55"/>
      <c r="D335" s="55"/>
      <c r="E335" s="56"/>
      <c r="F335" s="49"/>
      <c r="G335" s="49"/>
    </row>
    <row r="336" spans="1:7" x14ac:dyDescent="0.2">
      <c r="A336" s="54"/>
      <c r="B336" s="55"/>
      <c r="C336" s="55"/>
      <c r="D336" s="55"/>
      <c r="E336" s="56"/>
      <c r="F336" s="49"/>
      <c r="G336" s="49"/>
    </row>
    <row r="337" spans="1:7" x14ac:dyDescent="0.2">
      <c r="A337" s="54"/>
      <c r="B337" s="55"/>
      <c r="C337" s="55"/>
      <c r="D337" s="55"/>
      <c r="E337" s="56"/>
      <c r="F337" s="49"/>
      <c r="G337" s="49"/>
    </row>
    <row r="338" spans="1:7" x14ac:dyDescent="0.2">
      <c r="A338" s="54"/>
      <c r="B338" s="55"/>
      <c r="C338" s="55"/>
      <c r="D338" s="55"/>
      <c r="E338" s="56"/>
      <c r="F338" s="49"/>
      <c r="G338" s="49"/>
    </row>
    <row r="339" spans="1:7" x14ac:dyDescent="0.2">
      <c r="A339" s="54"/>
      <c r="B339" s="55"/>
      <c r="C339" s="55"/>
      <c r="D339" s="55"/>
      <c r="E339" s="56"/>
      <c r="F339" s="49"/>
      <c r="G339" s="49"/>
    </row>
    <row r="340" spans="1:7" x14ac:dyDescent="0.2">
      <c r="A340" s="54"/>
      <c r="B340" s="55"/>
      <c r="C340" s="55"/>
      <c r="D340" s="55"/>
      <c r="E340" s="56"/>
      <c r="F340" s="49"/>
      <c r="G340" s="49"/>
    </row>
    <row r="341" spans="1:7" x14ac:dyDescent="0.2">
      <c r="A341" s="54"/>
      <c r="B341" s="55"/>
      <c r="C341" s="55"/>
      <c r="D341" s="55"/>
      <c r="E341" s="56"/>
      <c r="F341" s="49"/>
      <c r="G341" s="49"/>
    </row>
    <row r="342" spans="1:7" x14ac:dyDescent="0.2">
      <c r="A342" s="54"/>
      <c r="B342" s="55"/>
      <c r="C342" s="55"/>
      <c r="D342" s="55"/>
      <c r="E342" s="56"/>
      <c r="F342" s="49"/>
      <c r="G342" s="49"/>
    </row>
    <row r="343" spans="1:7" x14ac:dyDescent="0.2">
      <c r="A343" s="54"/>
      <c r="B343" s="55"/>
      <c r="C343" s="55"/>
      <c r="D343" s="55"/>
      <c r="E343" s="56"/>
      <c r="F343" s="49"/>
      <c r="G343" s="49"/>
    </row>
    <row r="344" spans="1:7" x14ac:dyDescent="0.2">
      <c r="A344" s="54"/>
      <c r="B344" s="55"/>
      <c r="C344" s="55"/>
      <c r="D344" s="55"/>
      <c r="E344" s="56"/>
      <c r="F344" s="49"/>
      <c r="G344" s="49"/>
    </row>
    <row r="345" spans="1:7" x14ac:dyDescent="0.2">
      <c r="A345" s="54"/>
      <c r="B345" s="55"/>
      <c r="C345" s="55"/>
      <c r="D345" s="55"/>
      <c r="E345" s="56"/>
      <c r="F345" s="49"/>
      <c r="G345" s="49"/>
    </row>
    <row r="346" spans="1:7" x14ac:dyDescent="0.2">
      <c r="A346" s="54"/>
      <c r="B346" s="55"/>
      <c r="C346" s="55"/>
      <c r="D346" s="55"/>
      <c r="E346" s="56"/>
      <c r="F346" s="49"/>
      <c r="G346" s="49"/>
    </row>
    <row r="347" spans="1:7" x14ac:dyDescent="0.2">
      <c r="A347" s="54"/>
      <c r="B347" s="55"/>
      <c r="C347" s="55"/>
      <c r="D347" s="55"/>
      <c r="E347" s="56"/>
      <c r="F347" s="49"/>
      <c r="G347" s="49"/>
    </row>
    <row r="348" spans="1:7" x14ac:dyDescent="0.2">
      <c r="A348" s="54"/>
      <c r="B348" s="55"/>
      <c r="C348" s="55"/>
      <c r="D348" s="55"/>
      <c r="E348" s="56"/>
      <c r="F348" s="49"/>
      <c r="G348" s="49"/>
    </row>
    <row r="349" spans="1:7" x14ac:dyDescent="0.2">
      <c r="A349" s="54"/>
      <c r="B349" s="55"/>
      <c r="C349" s="55"/>
      <c r="D349" s="55"/>
      <c r="E349" s="56"/>
      <c r="F349" s="49"/>
      <c r="G349" s="49"/>
    </row>
    <row r="350" spans="1:7" x14ac:dyDescent="0.2">
      <c r="A350" s="54"/>
      <c r="B350" s="55"/>
      <c r="C350" s="55"/>
      <c r="D350" s="55"/>
      <c r="E350" s="56"/>
      <c r="F350" s="49"/>
      <c r="G350" s="49"/>
    </row>
    <row r="351" spans="1:7" x14ac:dyDescent="0.2">
      <c r="A351" s="54"/>
      <c r="B351" s="55"/>
      <c r="C351" s="55"/>
      <c r="D351" s="55"/>
      <c r="E351" s="56"/>
      <c r="F351" s="49"/>
      <c r="G351" s="49"/>
    </row>
    <row r="352" spans="1:7" x14ac:dyDescent="0.2">
      <c r="A352" s="54"/>
      <c r="B352" s="55"/>
      <c r="C352" s="55"/>
      <c r="D352" s="55"/>
      <c r="E352" s="56"/>
      <c r="F352" s="49"/>
      <c r="G352" s="49"/>
    </row>
    <row r="353" spans="1:7" x14ac:dyDescent="0.2">
      <c r="A353" s="54"/>
      <c r="B353" s="55"/>
      <c r="C353" s="55"/>
      <c r="D353" s="55"/>
      <c r="E353" s="56"/>
      <c r="F353" s="49"/>
      <c r="G353" s="49"/>
    </row>
    <row r="354" spans="1:7" x14ac:dyDescent="0.2">
      <c r="A354" s="54"/>
      <c r="B354" s="55"/>
      <c r="C354" s="55"/>
      <c r="D354" s="55"/>
      <c r="E354" s="56"/>
      <c r="F354" s="49"/>
      <c r="G354" s="49"/>
    </row>
    <row r="355" spans="1:7" x14ac:dyDescent="0.2">
      <c r="A355" s="54"/>
      <c r="B355" s="55"/>
      <c r="C355" s="55"/>
      <c r="D355" s="55"/>
      <c r="E355" s="56"/>
      <c r="F355" s="49"/>
      <c r="G355" s="49"/>
    </row>
    <row r="356" spans="1:7" x14ac:dyDescent="0.2">
      <c r="A356" s="54"/>
      <c r="B356" s="55"/>
      <c r="C356" s="55"/>
      <c r="D356" s="55"/>
      <c r="E356" s="56"/>
      <c r="F356" s="49"/>
      <c r="G356" s="49"/>
    </row>
    <row r="357" spans="1:7" x14ac:dyDescent="0.2">
      <c r="A357" s="54"/>
      <c r="B357" s="55"/>
      <c r="C357" s="55"/>
      <c r="D357" s="55"/>
      <c r="E357" s="56"/>
      <c r="F357" s="49"/>
      <c r="G357" s="49"/>
    </row>
    <row r="358" spans="1:7" x14ac:dyDescent="0.2">
      <c r="A358" s="54"/>
      <c r="B358" s="55"/>
      <c r="C358" s="55"/>
      <c r="D358" s="55"/>
      <c r="E358" s="56"/>
      <c r="F358" s="49"/>
      <c r="G358" s="49"/>
    </row>
    <row r="359" spans="1:7" x14ac:dyDescent="0.2">
      <c r="A359" s="54"/>
      <c r="B359" s="55"/>
      <c r="C359" s="55"/>
      <c r="D359" s="55"/>
      <c r="E359" s="56"/>
      <c r="F359" s="49"/>
      <c r="G359" s="49"/>
    </row>
    <row r="360" spans="1:7" x14ac:dyDescent="0.2">
      <c r="A360" s="54"/>
      <c r="B360" s="55"/>
      <c r="C360" s="55"/>
      <c r="D360" s="55"/>
      <c r="E360" s="56"/>
      <c r="F360" s="49"/>
      <c r="G360" s="49"/>
    </row>
    <row r="361" spans="1:7" x14ac:dyDescent="0.2">
      <c r="A361" s="54"/>
      <c r="B361" s="55"/>
      <c r="C361" s="55"/>
      <c r="D361" s="55"/>
      <c r="E361" s="56"/>
      <c r="F361" s="49"/>
      <c r="G361" s="49"/>
    </row>
    <row r="362" spans="1:7" x14ac:dyDescent="0.2">
      <c r="A362" s="54"/>
      <c r="B362" s="55"/>
      <c r="C362" s="55"/>
      <c r="D362" s="55"/>
      <c r="E362" s="56"/>
      <c r="F362" s="49"/>
      <c r="G362" s="49"/>
    </row>
    <row r="363" spans="1:7" x14ac:dyDescent="0.2">
      <c r="A363" s="54"/>
      <c r="B363" s="55"/>
      <c r="C363" s="55"/>
      <c r="D363" s="55"/>
      <c r="E363" s="56"/>
      <c r="F363" s="49"/>
      <c r="G363" s="49"/>
    </row>
    <row r="364" spans="1:7" x14ac:dyDescent="0.2">
      <c r="A364" s="54"/>
      <c r="B364" s="55"/>
      <c r="C364" s="55"/>
      <c r="D364" s="55"/>
      <c r="E364" s="56"/>
      <c r="F364" s="49"/>
      <c r="G364" s="49"/>
    </row>
    <row r="365" spans="1:7" x14ac:dyDescent="0.2">
      <c r="A365" s="54"/>
      <c r="B365" s="55"/>
      <c r="C365" s="55"/>
      <c r="D365" s="55"/>
      <c r="E365" s="56"/>
      <c r="F365" s="49"/>
      <c r="G365" s="49"/>
    </row>
    <row r="366" spans="1:7" x14ac:dyDescent="0.2">
      <c r="A366" s="54"/>
      <c r="B366" s="55"/>
      <c r="C366" s="55"/>
      <c r="D366" s="55"/>
      <c r="E366" s="56"/>
      <c r="F366" s="49"/>
      <c r="G366" s="49"/>
    </row>
    <row r="367" spans="1:7" x14ac:dyDescent="0.2">
      <c r="A367" s="54"/>
      <c r="B367" s="55"/>
      <c r="C367" s="55"/>
      <c r="D367" s="55"/>
      <c r="E367" s="56"/>
      <c r="F367" s="49"/>
      <c r="G367" s="49"/>
    </row>
    <row r="368" spans="1:7" x14ac:dyDescent="0.2">
      <c r="A368" s="54"/>
      <c r="B368" s="55"/>
      <c r="C368" s="55"/>
      <c r="D368" s="55"/>
      <c r="E368" s="56"/>
      <c r="F368" s="49"/>
      <c r="G368" s="49"/>
    </row>
    <row r="369" spans="1:7" x14ac:dyDescent="0.2">
      <c r="A369" s="54"/>
      <c r="B369" s="55"/>
      <c r="C369" s="55"/>
      <c r="D369" s="55"/>
      <c r="E369" s="56"/>
      <c r="F369" s="49"/>
      <c r="G369" s="49"/>
    </row>
    <row r="370" spans="1:7" x14ac:dyDescent="0.2">
      <c r="A370" s="54"/>
      <c r="B370" s="55"/>
      <c r="C370" s="55"/>
      <c r="D370" s="55"/>
      <c r="E370" s="56"/>
      <c r="F370" s="49"/>
      <c r="G370" s="49"/>
    </row>
    <row r="371" spans="1:7" x14ac:dyDescent="0.2">
      <c r="A371" s="54"/>
      <c r="B371" s="55"/>
      <c r="C371" s="55"/>
      <c r="D371" s="55"/>
      <c r="E371" s="56"/>
      <c r="F371" s="49"/>
      <c r="G371" s="49"/>
    </row>
    <row r="372" spans="1:7" x14ac:dyDescent="0.2">
      <c r="A372" s="54"/>
      <c r="B372" s="55"/>
      <c r="C372" s="55"/>
      <c r="D372" s="55"/>
      <c r="E372" s="56"/>
      <c r="F372" s="49"/>
      <c r="G372" s="49"/>
    </row>
    <row r="373" spans="1:7" x14ac:dyDescent="0.2">
      <c r="A373" s="54"/>
      <c r="B373" s="55"/>
      <c r="C373" s="55"/>
      <c r="D373" s="55"/>
      <c r="E373" s="56"/>
      <c r="F373" s="49"/>
      <c r="G373" s="49"/>
    </row>
    <row r="374" spans="1:7" x14ac:dyDescent="0.2">
      <c r="A374" s="54"/>
      <c r="B374" s="55"/>
      <c r="C374" s="55"/>
      <c r="D374" s="55"/>
      <c r="E374" s="56"/>
      <c r="F374" s="49"/>
      <c r="G374" s="49"/>
    </row>
    <row r="375" spans="1:7" x14ac:dyDescent="0.2">
      <c r="A375" s="54"/>
      <c r="B375" s="55"/>
      <c r="C375" s="55"/>
      <c r="D375" s="55"/>
      <c r="E375" s="56"/>
      <c r="F375" s="49"/>
      <c r="G375" s="49"/>
    </row>
    <row r="376" spans="1:7" x14ac:dyDescent="0.2">
      <c r="A376" s="54"/>
      <c r="B376" s="55"/>
      <c r="C376" s="55"/>
      <c r="D376" s="55"/>
      <c r="E376" s="56"/>
      <c r="F376" s="49"/>
      <c r="G376" s="49"/>
    </row>
    <row r="377" spans="1:7" x14ac:dyDescent="0.2">
      <c r="A377" s="54"/>
      <c r="B377" s="55"/>
      <c r="C377" s="55"/>
      <c r="D377" s="55"/>
      <c r="E377" s="56"/>
      <c r="F377" s="49"/>
      <c r="G377" s="49"/>
    </row>
    <row r="378" spans="1:7" x14ac:dyDescent="0.2">
      <c r="A378" s="54"/>
      <c r="B378" s="55"/>
      <c r="C378" s="55"/>
      <c r="D378" s="55"/>
      <c r="E378" s="56"/>
      <c r="F378" s="49"/>
      <c r="G378" s="49"/>
    </row>
    <row r="379" spans="1:7" x14ac:dyDescent="0.2">
      <c r="A379" s="54"/>
      <c r="B379" s="55"/>
      <c r="C379" s="55"/>
      <c r="D379" s="55"/>
      <c r="E379" s="56"/>
      <c r="F379" s="49"/>
      <c r="G379" s="49"/>
    </row>
    <row r="380" spans="1:7" x14ac:dyDescent="0.2">
      <c r="A380" s="54"/>
      <c r="B380" s="55"/>
      <c r="C380" s="55"/>
      <c r="D380" s="55"/>
      <c r="E380" s="56"/>
      <c r="F380" s="49"/>
      <c r="G380" s="49"/>
    </row>
    <row r="381" spans="1:7" x14ac:dyDescent="0.2">
      <c r="A381" s="54"/>
      <c r="B381" s="55"/>
      <c r="C381" s="55"/>
      <c r="D381" s="55"/>
      <c r="E381" s="56"/>
      <c r="F381" s="49"/>
      <c r="G381" s="49"/>
    </row>
    <row r="382" spans="1:7" x14ac:dyDescent="0.2">
      <c r="A382" s="54"/>
      <c r="B382" s="55"/>
      <c r="C382" s="55"/>
      <c r="D382" s="55"/>
      <c r="E382" s="56"/>
      <c r="F382" s="49"/>
      <c r="G382" s="49"/>
    </row>
    <row r="383" spans="1:7" x14ac:dyDescent="0.2">
      <c r="A383" s="54"/>
      <c r="B383" s="55"/>
      <c r="C383" s="55"/>
      <c r="D383" s="55"/>
      <c r="E383" s="56"/>
      <c r="F383" s="49"/>
      <c r="G383" s="49"/>
    </row>
    <row r="384" spans="1:7" x14ac:dyDescent="0.2">
      <c r="A384" s="54"/>
      <c r="B384" s="55"/>
      <c r="C384" s="55"/>
      <c r="D384" s="55"/>
      <c r="E384" s="56"/>
      <c r="F384" s="49"/>
      <c r="G384" s="49"/>
    </row>
    <row r="385" spans="1:7" x14ac:dyDescent="0.2">
      <c r="A385" s="54"/>
      <c r="B385" s="55"/>
      <c r="C385" s="55"/>
      <c r="D385" s="55"/>
      <c r="E385" s="56"/>
      <c r="F385" s="49"/>
      <c r="G385" s="49"/>
    </row>
    <row r="386" spans="1:7" x14ac:dyDescent="0.2">
      <c r="A386" s="54"/>
      <c r="B386" s="55"/>
      <c r="C386" s="55"/>
      <c r="D386" s="55"/>
      <c r="E386" s="56"/>
      <c r="F386" s="49"/>
      <c r="G386" s="49"/>
    </row>
    <row r="387" spans="1:7" x14ac:dyDescent="0.2">
      <c r="A387" s="54"/>
      <c r="B387" s="55"/>
      <c r="C387" s="55"/>
      <c r="D387" s="55"/>
      <c r="E387" s="56"/>
      <c r="F387" s="49"/>
      <c r="G387" s="49"/>
    </row>
    <row r="388" spans="1:7" x14ac:dyDescent="0.2">
      <c r="A388" s="54"/>
      <c r="B388" s="55"/>
      <c r="C388" s="55"/>
      <c r="D388" s="55"/>
      <c r="E388" s="56"/>
      <c r="F388" s="49"/>
      <c r="G388" s="49"/>
    </row>
    <row r="389" spans="1:7" x14ac:dyDescent="0.2">
      <c r="A389" s="54"/>
      <c r="B389" s="55"/>
      <c r="C389" s="55"/>
      <c r="D389" s="55"/>
      <c r="E389" s="56"/>
      <c r="F389" s="49"/>
      <c r="G389" s="49"/>
    </row>
    <row r="390" spans="1:7" x14ac:dyDescent="0.2">
      <c r="A390" s="54"/>
      <c r="B390" s="55"/>
      <c r="C390" s="55"/>
      <c r="D390" s="55"/>
      <c r="E390" s="56"/>
      <c r="F390" s="49"/>
      <c r="G390" s="49"/>
    </row>
    <row r="391" spans="1:7" x14ac:dyDescent="0.2">
      <c r="A391" s="54"/>
      <c r="B391" s="55"/>
      <c r="C391" s="55"/>
      <c r="D391" s="55"/>
      <c r="E391" s="56"/>
      <c r="F391" s="49"/>
      <c r="G391" s="49"/>
    </row>
    <row r="392" spans="1:7" x14ac:dyDescent="0.2">
      <c r="A392" s="54"/>
      <c r="B392" s="55"/>
      <c r="C392" s="55"/>
      <c r="D392" s="55"/>
      <c r="E392" s="56"/>
      <c r="F392" s="49"/>
      <c r="G392" s="49"/>
    </row>
    <row r="393" spans="1:7" x14ac:dyDescent="0.2">
      <c r="A393" s="54"/>
      <c r="B393" s="55"/>
      <c r="C393" s="55"/>
      <c r="D393" s="55"/>
      <c r="E393" s="56"/>
      <c r="F393" s="49"/>
      <c r="G393" s="49"/>
    </row>
    <row r="394" spans="1:7" x14ac:dyDescent="0.2">
      <c r="A394" s="54"/>
      <c r="B394" s="55"/>
      <c r="C394" s="55"/>
      <c r="D394" s="55"/>
      <c r="E394" s="56"/>
      <c r="F394" s="49"/>
      <c r="G394" s="49"/>
    </row>
    <row r="395" spans="1:7" x14ac:dyDescent="0.2">
      <c r="A395" s="54"/>
      <c r="B395" s="55"/>
      <c r="C395" s="55"/>
      <c r="D395" s="55"/>
      <c r="E395" s="56"/>
      <c r="F395" s="49"/>
      <c r="G395" s="49"/>
    </row>
    <row r="396" spans="1:7" x14ac:dyDescent="0.2">
      <c r="A396" s="54"/>
      <c r="B396" s="55"/>
      <c r="C396" s="55"/>
      <c r="D396" s="55"/>
      <c r="E396" s="56"/>
      <c r="F396" s="49"/>
      <c r="G396" s="49"/>
    </row>
    <row r="397" spans="1:7" x14ac:dyDescent="0.2">
      <c r="A397" s="54"/>
      <c r="B397" s="55"/>
      <c r="C397" s="55"/>
      <c r="D397" s="55"/>
      <c r="E397" s="56"/>
      <c r="F397" s="49"/>
      <c r="G397" s="49"/>
    </row>
    <row r="398" spans="1:7" x14ac:dyDescent="0.2">
      <c r="A398" s="54"/>
      <c r="B398" s="55"/>
      <c r="C398" s="55"/>
      <c r="D398" s="55"/>
      <c r="E398" s="56"/>
      <c r="F398" s="49"/>
      <c r="G398" s="49"/>
    </row>
    <row r="399" spans="1:7" x14ac:dyDescent="0.2">
      <c r="A399" s="54"/>
      <c r="B399" s="55"/>
      <c r="C399" s="55"/>
      <c r="D399" s="55"/>
      <c r="E399" s="56"/>
      <c r="F399" s="49"/>
      <c r="G399" s="49"/>
    </row>
    <row r="400" spans="1:7" x14ac:dyDescent="0.2">
      <c r="A400" s="54"/>
      <c r="B400" s="55"/>
      <c r="C400" s="55"/>
      <c r="D400" s="55"/>
      <c r="E400" s="56"/>
      <c r="F400" s="49"/>
      <c r="G400" s="49"/>
    </row>
    <row r="401" spans="1:7" x14ac:dyDescent="0.2">
      <c r="A401" s="54"/>
      <c r="B401" s="55"/>
      <c r="C401" s="55"/>
      <c r="D401" s="55"/>
      <c r="E401" s="56"/>
      <c r="F401" s="49"/>
      <c r="G401" s="49"/>
    </row>
    <row r="402" spans="1:7" x14ac:dyDescent="0.2">
      <c r="A402" s="54"/>
      <c r="B402" s="55"/>
      <c r="C402" s="55"/>
      <c r="D402" s="55"/>
      <c r="E402" s="56"/>
      <c r="F402" s="49"/>
      <c r="G402" s="49"/>
    </row>
    <row r="403" spans="1:7" x14ac:dyDescent="0.2">
      <c r="A403" s="54"/>
      <c r="B403" s="55"/>
      <c r="C403" s="55"/>
      <c r="D403" s="55"/>
      <c r="E403" s="56"/>
      <c r="F403" s="49"/>
      <c r="G403" s="49"/>
    </row>
    <row r="404" spans="1:7" x14ac:dyDescent="0.2">
      <c r="A404" s="54"/>
      <c r="B404" s="55"/>
      <c r="C404" s="55"/>
      <c r="D404" s="55"/>
      <c r="E404" s="56"/>
      <c r="F404" s="49"/>
      <c r="G404" s="49"/>
    </row>
    <row r="405" spans="1:7" x14ac:dyDescent="0.2">
      <c r="A405" s="54"/>
      <c r="B405" s="55"/>
      <c r="C405" s="55"/>
      <c r="D405" s="55"/>
      <c r="E405" s="56"/>
      <c r="F405" s="49"/>
      <c r="G405" s="49"/>
    </row>
    <row r="406" spans="1:7" x14ac:dyDescent="0.2">
      <c r="A406" s="54"/>
      <c r="B406" s="55"/>
      <c r="C406" s="55"/>
      <c r="D406" s="55"/>
      <c r="E406" s="56"/>
      <c r="F406" s="49"/>
      <c r="G406" s="49"/>
    </row>
    <row r="407" spans="1:7" x14ac:dyDescent="0.2">
      <c r="A407" s="54"/>
      <c r="B407" s="55"/>
      <c r="C407" s="55"/>
      <c r="D407" s="55"/>
      <c r="E407" s="56"/>
      <c r="F407" s="49"/>
      <c r="G407" s="49"/>
    </row>
    <row r="408" spans="1:7" x14ac:dyDescent="0.2">
      <c r="A408" s="54"/>
      <c r="B408" s="55"/>
      <c r="C408" s="55"/>
      <c r="D408" s="55"/>
      <c r="E408" s="56"/>
      <c r="F408" s="49"/>
      <c r="G408" s="49"/>
    </row>
    <row r="409" spans="1:7" x14ac:dyDescent="0.2">
      <c r="A409" s="54"/>
      <c r="B409" s="55"/>
      <c r="C409" s="55"/>
      <c r="D409" s="55"/>
      <c r="E409" s="56"/>
      <c r="F409" s="49"/>
      <c r="G409" s="49"/>
    </row>
    <row r="410" spans="1:7" x14ac:dyDescent="0.2">
      <c r="A410" s="54"/>
      <c r="B410" s="55"/>
      <c r="C410" s="55"/>
      <c r="D410" s="55"/>
      <c r="E410" s="56"/>
      <c r="F410" s="49"/>
      <c r="G410" s="49"/>
    </row>
    <row r="411" spans="1:7" x14ac:dyDescent="0.2">
      <c r="A411" s="54"/>
      <c r="B411" s="55"/>
      <c r="C411" s="55"/>
      <c r="D411" s="55"/>
      <c r="E411" s="56"/>
      <c r="F411" s="49"/>
      <c r="G411" s="49"/>
    </row>
    <row r="412" spans="1:7" x14ac:dyDescent="0.2">
      <c r="A412" s="54"/>
      <c r="B412" s="55"/>
      <c r="C412" s="55"/>
      <c r="D412" s="55"/>
      <c r="E412" s="56"/>
      <c r="F412" s="49"/>
      <c r="G412" s="49"/>
    </row>
    <row r="413" spans="1:7" x14ac:dyDescent="0.2">
      <c r="A413" s="54"/>
      <c r="B413" s="55"/>
      <c r="C413" s="55"/>
      <c r="D413" s="55"/>
      <c r="E413" s="56"/>
      <c r="F413" s="49"/>
      <c r="G413" s="49"/>
    </row>
    <row r="414" spans="1:7" x14ac:dyDescent="0.2">
      <c r="A414" s="54"/>
      <c r="B414" s="55"/>
      <c r="C414" s="55"/>
      <c r="D414" s="55"/>
      <c r="E414" s="56"/>
      <c r="F414" s="49"/>
      <c r="G414" s="49"/>
    </row>
    <row r="415" spans="1:7" x14ac:dyDescent="0.2">
      <c r="A415" s="54"/>
      <c r="B415" s="55"/>
      <c r="C415" s="55"/>
      <c r="D415" s="55"/>
      <c r="E415" s="56"/>
      <c r="F415" s="49"/>
      <c r="G415" s="49"/>
    </row>
    <row r="416" spans="1:7" x14ac:dyDescent="0.2">
      <c r="A416" s="54"/>
      <c r="B416" s="55"/>
      <c r="C416" s="55"/>
      <c r="D416" s="55"/>
      <c r="E416" s="56"/>
      <c r="F416" s="49"/>
      <c r="G416" s="49"/>
    </row>
    <row r="417" spans="1:7" x14ac:dyDescent="0.2">
      <c r="A417" s="54"/>
      <c r="B417" s="55"/>
      <c r="C417" s="55"/>
      <c r="D417" s="55"/>
      <c r="E417" s="56"/>
      <c r="F417" s="49"/>
      <c r="G417" s="49"/>
    </row>
    <row r="418" spans="1:7" x14ac:dyDescent="0.2">
      <c r="A418" s="54"/>
      <c r="B418" s="55"/>
      <c r="C418" s="55"/>
      <c r="D418" s="55"/>
      <c r="E418" s="56"/>
      <c r="F418" s="49"/>
      <c r="G418" s="49"/>
    </row>
    <row r="419" spans="1:7" x14ac:dyDescent="0.2">
      <c r="A419" s="54"/>
      <c r="B419" s="55"/>
      <c r="C419" s="55"/>
      <c r="D419" s="55"/>
      <c r="E419" s="56"/>
      <c r="F419" s="49"/>
      <c r="G419" s="49"/>
    </row>
    <row r="420" spans="1:7" x14ac:dyDescent="0.2">
      <c r="A420" s="54"/>
      <c r="B420" s="55"/>
      <c r="C420" s="55"/>
      <c r="D420" s="55"/>
      <c r="E420" s="56"/>
      <c r="F420" s="49"/>
      <c r="G420" s="49"/>
    </row>
    <row r="421" spans="1:7" x14ac:dyDescent="0.2">
      <c r="A421" s="54"/>
      <c r="B421" s="55"/>
      <c r="C421" s="55"/>
      <c r="D421" s="55"/>
      <c r="E421" s="56"/>
      <c r="F421" s="49"/>
      <c r="G421" s="49"/>
    </row>
    <row r="422" spans="1:7" x14ac:dyDescent="0.2">
      <c r="A422" s="54"/>
      <c r="B422" s="55"/>
      <c r="C422" s="55"/>
      <c r="D422" s="55"/>
      <c r="E422" s="56"/>
      <c r="F422" s="49"/>
      <c r="G422" s="49"/>
    </row>
    <row r="423" spans="1:7" x14ac:dyDescent="0.2">
      <c r="A423" s="54"/>
      <c r="B423" s="55"/>
      <c r="C423" s="55"/>
      <c r="D423" s="55"/>
      <c r="E423" s="56"/>
      <c r="F423" s="49"/>
      <c r="G423" s="49"/>
    </row>
    <row r="424" spans="1:7" x14ac:dyDescent="0.2">
      <c r="A424" s="54"/>
      <c r="B424" s="55"/>
      <c r="C424" s="55"/>
      <c r="D424" s="55"/>
      <c r="E424" s="56"/>
      <c r="F424" s="49"/>
      <c r="G424" s="49"/>
    </row>
    <row r="425" spans="1:7" x14ac:dyDescent="0.2">
      <c r="A425" s="54"/>
      <c r="B425" s="55"/>
      <c r="C425" s="55"/>
      <c r="D425" s="55"/>
      <c r="E425" s="56"/>
      <c r="F425" s="49"/>
      <c r="G425" s="49"/>
    </row>
    <row r="426" spans="1:7" x14ac:dyDescent="0.2">
      <c r="A426" s="54"/>
      <c r="B426" s="55"/>
      <c r="C426" s="55"/>
      <c r="D426" s="55"/>
      <c r="E426" s="56"/>
      <c r="F426" s="49"/>
      <c r="G426" s="49"/>
    </row>
    <row r="427" spans="1:7" x14ac:dyDescent="0.2">
      <c r="A427" s="54"/>
      <c r="B427" s="55"/>
      <c r="C427" s="55"/>
      <c r="D427" s="55"/>
      <c r="E427" s="56"/>
      <c r="F427" s="49"/>
      <c r="G427" s="49"/>
    </row>
    <row r="428" spans="1:7" x14ac:dyDescent="0.2">
      <c r="A428" s="54"/>
      <c r="B428" s="55"/>
      <c r="C428" s="55"/>
      <c r="D428" s="55"/>
      <c r="E428" s="56"/>
      <c r="F428" s="49"/>
      <c r="G428" s="49"/>
    </row>
    <row r="429" spans="1:7" x14ac:dyDescent="0.2">
      <c r="A429" s="54"/>
      <c r="B429" s="55"/>
      <c r="C429" s="55"/>
      <c r="D429" s="55"/>
      <c r="E429" s="56"/>
      <c r="F429" s="49"/>
      <c r="G429" s="49"/>
    </row>
    <row r="430" spans="1:7" x14ac:dyDescent="0.2">
      <c r="A430" s="54"/>
      <c r="B430" s="55"/>
      <c r="C430" s="55"/>
      <c r="D430" s="55"/>
      <c r="E430" s="56"/>
      <c r="F430" s="49"/>
      <c r="G430" s="49"/>
    </row>
    <row r="431" spans="1:7" x14ac:dyDescent="0.2">
      <c r="A431" s="54"/>
      <c r="B431" s="55"/>
      <c r="C431" s="55"/>
      <c r="D431" s="55"/>
      <c r="E431" s="56"/>
      <c r="F431" s="49"/>
      <c r="G431" s="49"/>
    </row>
    <row r="432" spans="1:7" x14ac:dyDescent="0.2">
      <c r="A432" s="54"/>
      <c r="B432" s="55"/>
      <c r="C432" s="55"/>
      <c r="D432" s="55"/>
      <c r="E432" s="56"/>
      <c r="F432" s="49"/>
      <c r="G432" s="49"/>
    </row>
    <row r="433" spans="1:7" x14ac:dyDescent="0.2">
      <c r="A433" s="54"/>
      <c r="B433" s="55"/>
      <c r="C433" s="55"/>
      <c r="D433" s="55"/>
      <c r="E433" s="56"/>
      <c r="F433" s="49"/>
      <c r="G433" s="49"/>
    </row>
    <row r="434" spans="1:7" x14ac:dyDescent="0.2">
      <c r="A434" s="54"/>
      <c r="B434" s="55"/>
      <c r="C434" s="55"/>
      <c r="D434" s="55"/>
      <c r="E434" s="56"/>
      <c r="F434" s="49"/>
      <c r="G434" s="49"/>
    </row>
    <row r="435" spans="1:7" x14ac:dyDescent="0.2">
      <c r="A435" s="54"/>
      <c r="B435" s="55"/>
      <c r="C435" s="55"/>
      <c r="D435" s="55"/>
      <c r="E435" s="56"/>
      <c r="F435" s="49"/>
      <c r="G435" s="49"/>
    </row>
    <row r="436" spans="1:7" x14ac:dyDescent="0.2">
      <c r="A436" s="54"/>
      <c r="B436" s="55"/>
      <c r="C436" s="55"/>
      <c r="D436" s="55"/>
      <c r="E436" s="56"/>
      <c r="F436" s="49"/>
      <c r="G436" s="49"/>
    </row>
    <row r="437" spans="1:7" x14ac:dyDescent="0.2">
      <c r="A437" s="54"/>
      <c r="B437" s="55"/>
      <c r="C437" s="55"/>
      <c r="D437" s="55"/>
      <c r="E437" s="56"/>
      <c r="F437" s="49"/>
      <c r="G437" s="49"/>
    </row>
    <row r="438" spans="1:7" x14ac:dyDescent="0.2">
      <c r="A438" s="54"/>
      <c r="B438" s="55"/>
      <c r="C438" s="55"/>
      <c r="D438" s="55"/>
      <c r="E438" s="56"/>
      <c r="F438" s="49"/>
      <c r="G438" s="49"/>
    </row>
    <row r="439" spans="1:7" x14ac:dyDescent="0.2">
      <c r="A439" s="54"/>
      <c r="B439" s="55"/>
      <c r="C439" s="55"/>
      <c r="D439" s="55"/>
      <c r="E439" s="56"/>
      <c r="F439" s="49"/>
      <c r="G439" s="49"/>
    </row>
    <row r="440" spans="1:7" x14ac:dyDescent="0.2">
      <c r="A440" s="54"/>
      <c r="B440" s="55"/>
      <c r="C440" s="55"/>
      <c r="D440" s="55"/>
      <c r="E440" s="56"/>
      <c r="F440" s="49"/>
      <c r="G440" s="49"/>
    </row>
    <row r="441" spans="1:7" x14ac:dyDescent="0.2">
      <c r="A441" s="54"/>
      <c r="B441" s="55"/>
      <c r="C441" s="55"/>
      <c r="D441" s="55"/>
      <c r="E441" s="56"/>
      <c r="F441" s="49"/>
      <c r="G441" s="49"/>
    </row>
    <row r="442" spans="1:7" x14ac:dyDescent="0.2">
      <c r="A442" s="54"/>
      <c r="B442" s="55"/>
      <c r="C442" s="55"/>
      <c r="D442" s="55"/>
      <c r="E442" s="56"/>
      <c r="F442" s="49"/>
      <c r="G442" s="49"/>
    </row>
    <row r="443" spans="1:7" x14ac:dyDescent="0.2">
      <c r="A443" s="54"/>
      <c r="B443" s="55"/>
      <c r="C443" s="55"/>
      <c r="D443" s="55"/>
      <c r="E443" s="56"/>
      <c r="F443" s="49"/>
      <c r="G443" s="49"/>
    </row>
    <row r="444" spans="1:7" x14ac:dyDescent="0.2">
      <c r="A444" s="54"/>
      <c r="B444" s="55"/>
      <c r="C444" s="55"/>
      <c r="D444" s="55"/>
      <c r="E444" s="56"/>
      <c r="F444" s="49"/>
      <c r="G444" s="49"/>
    </row>
    <row r="445" spans="1:7" x14ac:dyDescent="0.2">
      <c r="A445" s="54"/>
      <c r="B445" s="55"/>
      <c r="C445" s="55"/>
      <c r="D445" s="55"/>
      <c r="E445" s="56"/>
      <c r="F445" s="49"/>
      <c r="G445" s="49"/>
    </row>
    <row r="446" spans="1:7" x14ac:dyDescent="0.2">
      <c r="A446" s="54"/>
      <c r="B446" s="55"/>
      <c r="C446" s="55"/>
      <c r="D446" s="55"/>
      <c r="E446" s="56"/>
      <c r="F446" s="49"/>
      <c r="G446" s="49"/>
    </row>
    <row r="447" spans="1:7" x14ac:dyDescent="0.2">
      <c r="A447" s="54"/>
      <c r="B447" s="55"/>
      <c r="C447" s="55"/>
      <c r="D447" s="55"/>
      <c r="E447" s="56"/>
      <c r="F447" s="49"/>
      <c r="G447" s="49"/>
    </row>
    <row r="448" spans="1:7" x14ac:dyDescent="0.2">
      <c r="A448" s="54"/>
      <c r="B448" s="55"/>
      <c r="C448" s="55"/>
      <c r="D448" s="55"/>
      <c r="E448" s="56"/>
      <c r="F448" s="49"/>
      <c r="G448" s="49"/>
    </row>
    <row r="449" spans="1:7" x14ac:dyDescent="0.2">
      <c r="A449" s="54"/>
      <c r="B449" s="55"/>
      <c r="C449" s="55"/>
      <c r="D449" s="55"/>
      <c r="E449" s="56"/>
      <c r="F449" s="49"/>
      <c r="G449" s="49"/>
    </row>
    <row r="450" spans="1:7" x14ac:dyDescent="0.2">
      <c r="A450" s="54"/>
      <c r="B450" s="55"/>
      <c r="C450" s="55"/>
      <c r="D450" s="55"/>
      <c r="E450" s="56"/>
      <c r="F450" s="49"/>
      <c r="G450" s="49"/>
    </row>
    <row r="451" spans="1:7" x14ac:dyDescent="0.2">
      <c r="A451" s="54"/>
      <c r="B451" s="55"/>
      <c r="C451" s="55"/>
      <c r="D451" s="55"/>
      <c r="E451" s="56"/>
      <c r="F451" s="49"/>
      <c r="G451" s="49"/>
    </row>
    <row r="452" spans="1:7" x14ac:dyDescent="0.2">
      <c r="A452" s="54"/>
      <c r="B452" s="55"/>
      <c r="C452" s="55"/>
      <c r="D452" s="55"/>
      <c r="E452" s="56"/>
      <c r="F452" s="49"/>
      <c r="G452" s="49"/>
    </row>
    <row r="453" spans="1:7" x14ac:dyDescent="0.2">
      <c r="A453" s="54"/>
      <c r="B453" s="55"/>
      <c r="C453" s="55"/>
      <c r="D453" s="55"/>
      <c r="E453" s="56"/>
      <c r="F453" s="49"/>
      <c r="G453" s="49"/>
    </row>
    <row r="454" spans="1:7" x14ac:dyDescent="0.2">
      <c r="A454" s="54"/>
      <c r="B454" s="55"/>
      <c r="C454" s="55"/>
      <c r="D454" s="55"/>
      <c r="E454" s="56"/>
      <c r="F454" s="49"/>
      <c r="G454" s="49"/>
    </row>
    <row r="455" spans="1:7" x14ac:dyDescent="0.2">
      <c r="A455" s="54"/>
      <c r="B455" s="55"/>
      <c r="C455" s="55"/>
      <c r="D455" s="55"/>
      <c r="E455" s="56"/>
      <c r="F455" s="49"/>
      <c r="G455" s="49"/>
    </row>
    <row r="456" spans="1:7" x14ac:dyDescent="0.2">
      <c r="A456" s="54"/>
      <c r="B456" s="55"/>
      <c r="C456" s="55"/>
      <c r="D456" s="55"/>
      <c r="E456" s="56"/>
      <c r="F456" s="49"/>
      <c r="G456" s="49"/>
    </row>
    <row r="457" spans="1:7" x14ac:dyDescent="0.2">
      <c r="A457" s="54"/>
      <c r="B457" s="55"/>
      <c r="C457" s="55"/>
      <c r="D457" s="55"/>
      <c r="E457" s="56"/>
      <c r="F457" s="49"/>
      <c r="G457" s="49"/>
    </row>
    <row r="458" spans="1:7" x14ac:dyDescent="0.2">
      <c r="A458" s="54"/>
      <c r="B458" s="55"/>
      <c r="C458" s="55"/>
      <c r="D458" s="55"/>
      <c r="E458" s="56"/>
      <c r="F458" s="49"/>
      <c r="G458" s="49"/>
    </row>
    <row r="459" spans="1:7" x14ac:dyDescent="0.2">
      <c r="A459" s="54"/>
      <c r="B459" s="55"/>
      <c r="C459" s="55"/>
      <c r="D459" s="55"/>
      <c r="E459" s="56"/>
      <c r="F459" s="49"/>
      <c r="G459" s="49"/>
    </row>
    <row r="460" spans="1:7" x14ac:dyDescent="0.2">
      <c r="A460" s="54"/>
      <c r="B460" s="55"/>
      <c r="C460" s="55"/>
      <c r="D460" s="55"/>
      <c r="E460" s="56"/>
      <c r="F460" s="49"/>
      <c r="G460" s="49"/>
    </row>
    <row r="461" spans="1:7" x14ac:dyDescent="0.2">
      <c r="A461" s="54"/>
      <c r="B461" s="55"/>
      <c r="C461" s="55"/>
      <c r="D461" s="55"/>
      <c r="E461" s="56"/>
      <c r="F461" s="49"/>
      <c r="G461" s="49"/>
    </row>
    <row r="462" spans="1:7" x14ac:dyDescent="0.2">
      <c r="A462" s="54"/>
      <c r="B462" s="55"/>
      <c r="C462" s="55"/>
      <c r="D462" s="55"/>
      <c r="E462" s="56"/>
      <c r="F462" s="49"/>
      <c r="G462" s="49"/>
    </row>
    <row r="463" spans="1:7" x14ac:dyDescent="0.2">
      <c r="A463" s="54"/>
      <c r="B463" s="55"/>
      <c r="C463" s="55"/>
      <c r="D463" s="55"/>
      <c r="E463" s="56"/>
      <c r="F463" s="49"/>
      <c r="G463" s="49"/>
    </row>
    <row r="464" spans="1:7" x14ac:dyDescent="0.2">
      <c r="A464" s="54"/>
      <c r="B464" s="55"/>
      <c r="C464" s="55"/>
      <c r="D464" s="55"/>
      <c r="E464" s="56"/>
      <c r="F464" s="49"/>
      <c r="G464" s="49"/>
    </row>
    <row r="465" spans="1:7" x14ac:dyDescent="0.2">
      <c r="A465" s="54"/>
      <c r="B465" s="55"/>
      <c r="C465" s="55"/>
      <c r="D465" s="55"/>
      <c r="E465" s="56"/>
      <c r="F465" s="49"/>
      <c r="G465" s="49"/>
    </row>
    <row r="466" spans="1:7" x14ac:dyDescent="0.2">
      <c r="A466" s="54"/>
      <c r="B466" s="55"/>
      <c r="C466" s="55"/>
      <c r="D466" s="57"/>
      <c r="E466" s="56"/>
      <c r="F466" s="49"/>
      <c r="G466" s="49"/>
    </row>
    <row r="467" spans="1:7" x14ac:dyDescent="0.2">
      <c r="A467" s="54"/>
      <c r="B467" s="55"/>
      <c r="C467" s="55"/>
      <c r="D467" s="57"/>
      <c r="E467" s="56"/>
      <c r="F467" s="49"/>
      <c r="G467" s="49"/>
    </row>
    <row r="468" spans="1:7" x14ac:dyDescent="0.2">
      <c r="A468" s="54"/>
      <c r="B468" s="55"/>
      <c r="C468" s="55"/>
      <c r="D468" s="57"/>
      <c r="E468" s="56"/>
      <c r="F468" s="49"/>
      <c r="G468" s="49"/>
    </row>
    <row r="469" spans="1:7" x14ac:dyDescent="0.2">
      <c r="A469" s="54"/>
      <c r="B469" s="55"/>
      <c r="C469" s="55"/>
      <c r="D469" s="57"/>
      <c r="E469" s="56"/>
      <c r="F469" s="49"/>
      <c r="G469" s="49"/>
    </row>
    <row r="470" spans="1:7" x14ac:dyDescent="0.2">
      <c r="A470" s="54"/>
      <c r="B470" s="55"/>
      <c r="C470" s="55"/>
      <c r="D470" s="57"/>
      <c r="E470" s="56"/>
      <c r="F470" s="49"/>
      <c r="G470" s="49"/>
    </row>
    <row r="471" spans="1:7" x14ac:dyDescent="0.2">
      <c r="A471" s="54"/>
      <c r="B471" s="55"/>
      <c r="C471" s="55"/>
      <c r="D471" s="57"/>
      <c r="E471" s="56"/>
      <c r="F471" s="49"/>
      <c r="G471" s="49"/>
    </row>
    <row r="472" spans="1:7" x14ac:dyDescent="0.2">
      <c r="A472" s="54"/>
      <c r="B472" s="55"/>
      <c r="C472" s="55"/>
      <c r="D472" s="57"/>
      <c r="E472" s="56"/>
      <c r="F472" s="49"/>
      <c r="G472" s="49"/>
    </row>
    <row r="473" spans="1:7" x14ac:dyDescent="0.2">
      <c r="A473" s="54"/>
      <c r="B473" s="55"/>
      <c r="C473" s="55"/>
      <c r="D473" s="57"/>
      <c r="E473" s="56"/>
      <c r="F473" s="49"/>
      <c r="G473" s="49"/>
    </row>
    <row r="474" spans="1:7" x14ac:dyDescent="0.2">
      <c r="A474" s="54"/>
      <c r="B474" s="55"/>
      <c r="C474" s="55"/>
      <c r="D474" s="57"/>
      <c r="E474" s="56"/>
      <c r="F474" s="49"/>
      <c r="G474" s="49"/>
    </row>
    <row r="475" spans="1:7" x14ac:dyDescent="0.2">
      <c r="A475" s="54"/>
      <c r="B475" s="55"/>
      <c r="C475" s="55"/>
      <c r="D475" s="57"/>
      <c r="E475" s="56"/>
      <c r="F475" s="48"/>
      <c r="G475" s="48"/>
    </row>
    <row r="476" spans="1:7" x14ac:dyDescent="0.2">
      <c r="A476" s="54"/>
      <c r="B476" s="55"/>
      <c r="C476" s="55"/>
      <c r="D476" s="57"/>
      <c r="E476" s="56"/>
      <c r="F476" s="48"/>
      <c r="G476" s="48"/>
    </row>
    <row r="477" spans="1:7" x14ac:dyDescent="0.2">
      <c r="A477" s="54"/>
      <c r="B477" s="55"/>
      <c r="C477" s="55"/>
      <c r="D477" s="57"/>
      <c r="E477" s="56"/>
      <c r="F477" s="48"/>
      <c r="G477" s="48"/>
    </row>
    <row r="478" spans="1:7" x14ac:dyDescent="0.2">
      <c r="A478" s="54"/>
      <c r="B478" s="55"/>
      <c r="C478" s="55"/>
      <c r="D478" s="57"/>
      <c r="E478" s="56"/>
      <c r="F478" s="48"/>
      <c r="G478" s="48"/>
    </row>
    <row r="479" spans="1:7" x14ac:dyDescent="0.2">
      <c r="A479" s="54"/>
      <c r="B479" s="55"/>
      <c r="C479" s="55"/>
      <c r="D479" s="57"/>
      <c r="E479" s="56"/>
      <c r="F479" s="48"/>
      <c r="G479" s="48"/>
    </row>
    <row r="480" spans="1:7" x14ac:dyDescent="0.2">
      <c r="A480" s="54"/>
      <c r="B480" s="55"/>
      <c r="C480" s="55"/>
      <c r="D480" s="57"/>
      <c r="E480" s="56"/>
      <c r="F480" s="48"/>
      <c r="G480" s="48"/>
    </row>
    <row r="481" spans="1:7" x14ac:dyDescent="0.2">
      <c r="A481" s="54"/>
      <c r="B481" s="55"/>
      <c r="C481" s="55"/>
      <c r="D481" s="57"/>
      <c r="E481" s="56"/>
      <c r="F481" s="48"/>
      <c r="G481" s="48"/>
    </row>
    <row r="482" spans="1:7" x14ac:dyDescent="0.2">
      <c r="A482" s="54"/>
      <c r="B482" s="55"/>
      <c r="C482" s="55"/>
      <c r="D482" s="57"/>
      <c r="E482" s="56"/>
      <c r="F482" s="48"/>
      <c r="G482" s="48"/>
    </row>
    <row r="483" spans="1:7" x14ac:dyDescent="0.2">
      <c r="A483" s="54"/>
      <c r="B483" s="55"/>
      <c r="C483" s="55"/>
      <c r="D483" s="57"/>
      <c r="E483" s="56"/>
      <c r="F483" s="48"/>
      <c r="G483" s="48"/>
    </row>
    <row r="484" spans="1:7" x14ac:dyDescent="0.2">
      <c r="A484" s="54"/>
      <c r="B484" s="55"/>
      <c r="C484" s="55"/>
      <c r="D484" s="57"/>
      <c r="E484" s="56"/>
      <c r="F484" s="48"/>
      <c r="G484" s="48"/>
    </row>
    <row r="485" spans="1:7" x14ac:dyDescent="0.2">
      <c r="A485" s="54"/>
      <c r="B485" s="55"/>
      <c r="C485" s="55"/>
      <c r="D485" s="57"/>
      <c r="E485" s="56"/>
      <c r="F485" s="48"/>
      <c r="G485" s="48"/>
    </row>
    <row r="486" spans="1:7" x14ac:dyDescent="0.2">
      <c r="A486" s="54"/>
      <c r="B486" s="55"/>
      <c r="C486" s="55"/>
      <c r="D486" s="57"/>
      <c r="E486" s="56"/>
      <c r="F486" s="48"/>
      <c r="G486" s="48"/>
    </row>
    <row r="487" spans="1:7" x14ac:dyDescent="0.2">
      <c r="A487" s="54"/>
      <c r="B487" s="55"/>
      <c r="C487" s="55"/>
      <c r="D487" s="57"/>
      <c r="E487" s="56"/>
      <c r="F487" s="48"/>
      <c r="G487" s="48"/>
    </row>
    <row r="488" spans="1:7" x14ac:dyDescent="0.2">
      <c r="A488" s="54"/>
      <c r="B488" s="55"/>
      <c r="C488" s="55"/>
      <c r="D488" s="57"/>
      <c r="E488" s="56"/>
      <c r="F488" s="48"/>
      <c r="G488" s="48"/>
    </row>
    <row r="489" spans="1:7" x14ac:dyDescent="0.2">
      <c r="A489" s="54"/>
      <c r="B489" s="55"/>
      <c r="C489" s="55"/>
      <c r="D489" s="57"/>
      <c r="E489" s="56"/>
      <c r="F489" s="48"/>
      <c r="G489" s="48"/>
    </row>
    <row r="490" spans="1:7" x14ac:dyDescent="0.2">
      <c r="A490" s="54"/>
      <c r="B490" s="55"/>
      <c r="C490" s="55"/>
      <c r="D490" s="57"/>
      <c r="E490" s="56"/>
      <c r="F490" s="48"/>
      <c r="G490" s="48"/>
    </row>
    <row r="491" spans="1:7" x14ac:dyDescent="0.2">
      <c r="A491" s="54"/>
      <c r="B491" s="55"/>
      <c r="C491" s="55"/>
      <c r="D491" s="57"/>
      <c r="E491" s="56"/>
      <c r="F491" s="48"/>
      <c r="G491" s="48"/>
    </row>
    <row r="492" spans="1:7" x14ac:dyDescent="0.2">
      <c r="A492" s="54"/>
      <c r="B492" s="55"/>
      <c r="C492" s="55"/>
      <c r="D492" s="57"/>
      <c r="E492" s="56"/>
      <c r="F492" s="48"/>
      <c r="G492" s="48"/>
    </row>
    <row r="493" spans="1:7" x14ac:dyDescent="0.2">
      <c r="A493" s="54"/>
      <c r="B493" s="55"/>
      <c r="C493" s="55"/>
      <c r="D493" s="57"/>
      <c r="E493" s="56"/>
      <c r="F493" s="48"/>
      <c r="G493" s="48"/>
    </row>
    <row r="494" spans="1:7" x14ac:dyDescent="0.2">
      <c r="A494" s="54"/>
      <c r="B494" s="55"/>
      <c r="C494" s="55"/>
      <c r="D494" s="57"/>
      <c r="E494" s="56"/>
      <c r="F494" s="48"/>
      <c r="G494" s="48"/>
    </row>
    <row r="495" spans="1:7" x14ac:dyDescent="0.2">
      <c r="A495" s="54"/>
      <c r="B495" s="55"/>
      <c r="C495" s="55"/>
      <c r="D495" s="57"/>
      <c r="E495" s="56"/>
      <c r="F495" s="48"/>
      <c r="G495" s="48"/>
    </row>
    <row r="496" spans="1:7" x14ac:dyDescent="0.2">
      <c r="A496" s="54"/>
      <c r="B496" s="55"/>
      <c r="C496" s="55"/>
      <c r="D496" s="57"/>
      <c r="E496" s="56"/>
      <c r="F496" s="48"/>
      <c r="G496" s="48"/>
    </row>
    <row r="497" spans="1:7" x14ac:dyDescent="0.2">
      <c r="A497" s="54"/>
      <c r="B497" s="55"/>
      <c r="C497" s="55"/>
      <c r="D497" s="57"/>
      <c r="E497" s="56"/>
      <c r="F497" s="48"/>
      <c r="G497" s="48"/>
    </row>
    <row r="498" spans="1:7" x14ac:dyDescent="0.2">
      <c r="A498" s="54"/>
      <c r="B498" s="55"/>
      <c r="C498" s="55"/>
      <c r="D498" s="57"/>
      <c r="E498" s="56"/>
      <c r="F498" s="48"/>
      <c r="G498" s="48"/>
    </row>
    <row r="499" spans="1:7" x14ac:dyDescent="0.2">
      <c r="A499" s="54"/>
      <c r="B499" s="55"/>
      <c r="C499" s="55"/>
      <c r="D499" s="57"/>
      <c r="E499" s="56"/>
      <c r="F499" s="48"/>
      <c r="G499" s="48"/>
    </row>
    <row r="500" spans="1:7" x14ac:dyDescent="0.2">
      <c r="A500" s="54"/>
      <c r="B500" s="55"/>
      <c r="C500" s="55"/>
      <c r="D500" s="57"/>
      <c r="E500" s="56"/>
      <c r="F500" s="48"/>
      <c r="G500" s="48"/>
    </row>
    <row r="501" spans="1:7" x14ac:dyDescent="0.2">
      <c r="A501" s="54"/>
      <c r="B501" s="55"/>
      <c r="C501" s="55"/>
      <c r="D501" s="57"/>
      <c r="E501" s="56"/>
      <c r="F501" s="48"/>
      <c r="G501" s="48"/>
    </row>
    <row r="502" spans="1:7" x14ac:dyDescent="0.2">
      <c r="A502" s="54"/>
      <c r="B502" s="55"/>
      <c r="C502" s="55"/>
      <c r="D502" s="57"/>
      <c r="E502" s="56"/>
      <c r="F502" s="48"/>
      <c r="G502" s="48"/>
    </row>
    <row r="503" spans="1:7" x14ac:dyDescent="0.2">
      <c r="A503" s="54"/>
      <c r="B503" s="55"/>
      <c r="C503" s="55"/>
      <c r="D503" s="57"/>
      <c r="E503" s="56"/>
      <c r="F503" s="48"/>
      <c r="G503" s="48"/>
    </row>
    <row r="504" spans="1:7" x14ac:dyDescent="0.2">
      <c r="A504" s="54"/>
      <c r="B504" s="55"/>
      <c r="C504" s="55"/>
      <c r="D504" s="57"/>
      <c r="E504" s="56"/>
      <c r="F504" s="48"/>
      <c r="G504" s="48"/>
    </row>
    <row r="505" spans="1:7" x14ac:dyDescent="0.2">
      <c r="A505" s="54"/>
      <c r="B505" s="55"/>
      <c r="C505" s="55"/>
      <c r="D505" s="57"/>
      <c r="E505" s="56"/>
      <c r="F505" s="48"/>
      <c r="G505" s="48"/>
    </row>
    <row r="506" spans="1:7" x14ac:dyDescent="0.2">
      <c r="A506" s="54"/>
      <c r="B506" s="55"/>
      <c r="C506" s="55"/>
      <c r="D506" s="57"/>
      <c r="E506" s="56"/>
      <c r="F506" s="48"/>
      <c r="G506" s="48"/>
    </row>
    <row r="507" spans="1:7" x14ac:dyDescent="0.2">
      <c r="A507" s="54"/>
      <c r="B507" s="55"/>
      <c r="C507" s="55"/>
      <c r="D507" s="57"/>
      <c r="E507" s="56"/>
      <c r="F507" s="48"/>
      <c r="G507" s="48"/>
    </row>
    <row r="508" spans="1:7" x14ac:dyDescent="0.2">
      <c r="A508" s="54"/>
      <c r="B508" s="55"/>
      <c r="C508" s="55"/>
      <c r="D508" s="57"/>
      <c r="E508" s="56"/>
      <c r="F508" s="48"/>
      <c r="G508" s="48"/>
    </row>
    <row r="509" spans="1:7" x14ac:dyDescent="0.2">
      <c r="A509" s="54"/>
      <c r="B509" s="55"/>
      <c r="C509" s="55"/>
      <c r="D509" s="57"/>
      <c r="E509" s="56"/>
      <c r="F509" s="48"/>
      <c r="G509" s="48"/>
    </row>
    <row r="510" spans="1:7" x14ac:dyDescent="0.2">
      <c r="A510" s="54"/>
      <c r="B510" s="55"/>
      <c r="C510" s="55"/>
      <c r="D510" s="57"/>
      <c r="E510" s="56"/>
      <c r="F510" s="48"/>
      <c r="G510" s="48"/>
    </row>
    <row r="511" spans="1:7" x14ac:dyDescent="0.2">
      <c r="A511" s="54"/>
      <c r="B511" s="55"/>
      <c r="C511" s="55"/>
      <c r="D511" s="57"/>
      <c r="E511" s="56"/>
      <c r="F511" s="48"/>
      <c r="G511" s="48"/>
    </row>
    <row r="512" spans="1:7" x14ac:dyDescent="0.2">
      <c r="A512" s="54"/>
      <c r="B512" s="55"/>
      <c r="C512" s="55"/>
      <c r="D512" s="57"/>
      <c r="E512" s="56"/>
      <c r="F512" s="48"/>
      <c r="G512" s="48"/>
    </row>
    <row r="513" spans="1:7" ht="15" x14ac:dyDescent="0.25">
      <c r="A513" s="52"/>
      <c r="B513" s="22"/>
      <c r="C513" s="22"/>
      <c r="E513" s="53"/>
      <c r="F513" s="48"/>
      <c r="G513" s="48"/>
    </row>
    <row r="514" spans="1:7" ht="15" x14ac:dyDescent="0.25">
      <c r="A514" s="52"/>
      <c r="B514" s="22"/>
      <c r="C514" s="22"/>
      <c r="E514" s="53"/>
      <c r="F514" s="48"/>
      <c r="G514" s="48"/>
    </row>
    <row r="515" spans="1:7" ht="15" x14ac:dyDescent="0.25">
      <c r="A515" s="52"/>
      <c r="B515" s="22"/>
      <c r="C515" s="22"/>
      <c r="E515" s="53"/>
      <c r="F515" s="48"/>
      <c r="G515" s="48"/>
    </row>
    <row r="516" spans="1:7" ht="15" x14ac:dyDescent="0.25">
      <c r="A516" s="52"/>
      <c r="B516" s="22"/>
      <c r="C516" s="22"/>
      <c r="E516" s="53"/>
      <c r="F516" s="48"/>
      <c r="G516" s="48"/>
    </row>
    <row r="517" spans="1:7" ht="15" x14ac:dyDescent="0.25">
      <c r="A517" s="52"/>
      <c r="B517" s="22"/>
      <c r="C517" s="22"/>
      <c r="E517" s="53"/>
      <c r="F517" s="48"/>
      <c r="G517" s="48"/>
    </row>
    <row r="518" spans="1:7" ht="15" x14ac:dyDescent="0.25">
      <c r="A518" s="52"/>
      <c r="B518" s="22"/>
      <c r="C518" s="22"/>
      <c r="E518" s="53"/>
      <c r="F518" s="48"/>
      <c r="G518" s="48"/>
    </row>
    <row r="519" spans="1:7" ht="15" x14ac:dyDescent="0.25">
      <c r="A519" s="52"/>
      <c r="B519" s="22"/>
      <c r="C519" s="22"/>
      <c r="E519" s="53"/>
      <c r="F519" s="48"/>
      <c r="G519" s="48"/>
    </row>
    <row r="520" spans="1:7" ht="15" x14ac:dyDescent="0.25">
      <c r="A520" s="52"/>
      <c r="B520" s="22"/>
      <c r="C520" s="22"/>
      <c r="E520" s="53"/>
      <c r="F520" s="48"/>
      <c r="G520" s="48"/>
    </row>
    <row r="521" spans="1:7" ht="15" x14ac:dyDescent="0.25">
      <c r="A521" s="52"/>
      <c r="B521" s="22"/>
      <c r="C521" s="22"/>
      <c r="E521" s="53"/>
      <c r="F521" s="48"/>
      <c r="G521" s="48"/>
    </row>
    <row r="522" spans="1:7" ht="15" x14ac:dyDescent="0.25">
      <c r="A522" s="52"/>
      <c r="B522" s="22"/>
      <c r="C522" s="22"/>
      <c r="E522" s="53"/>
      <c r="F522" s="48"/>
      <c r="G522" s="48"/>
    </row>
    <row r="523" spans="1:7" ht="15" x14ac:dyDescent="0.25">
      <c r="A523" s="52"/>
      <c r="B523" s="22"/>
      <c r="C523" s="22"/>
      <c r="E523" s="53"/>
      <c r="F523" s="48"/>
      <c r="G523" s="48"/>
    </row>
    <row r="524" spans="1:7" ht="15" x14ac:dyDescent="0.25">
      <c r="A524" s="52"/>
      <c r="B524" s="22"/>
      <c r="C524" s="22"/>
      <c r="E524" s="53"/>
      <c r="F524" s="48"/>
      <c r="G524" s="48"/>
    </row>
    <row r="525" spans="1:7" ht="15" x14ac:dyDescent="0.25">
      <c r="A525" s="52"/>
      <c r="B525" s="22"/>
      <c r="C525" s="22"/>
      <c r="E525" s="53"/>
      <c r="F525" s="48"/>
      <c r="G525" s="48"/>
    </row>
    <row r="526" spans="1:7" ht="15" x14ac:dyDescent="0.25">
      <c r="A526" s="52"/>
      <c r="B526" s="22"/>
      <c r="C526" s="22"/>
      <c r="E526" s="53"/>
      <c r="F526" s="48"/>
      <c r="G526" s="48"/>
    </row>
    <row r="527" spans="1:7" ht="15" x14ac:dyDescent="0.25">
      <c r="A527" s="52"/>
      <c r="B527" s="22"/>
      <c r="C527" s="22"/>
      <c r="E527" s="53"/>
      <c r="F527" s="48"/>
      <c r="G527" s="48"/>
    </row>
    <row r="528" spans="1:7" ht="15" x14ac:dyDescent="0.25">
      <c r="A528" s="52"/>
      <c r="B528" s="22"/>
      <c r="C528" s="22"/>
      <c r="E528" s="53"/>
      <c r="F528" s="48"/>
      <c r="G528" s="48"/>
    </row>
    <row r="529" spans="1:7" ht="15" x14ac:dyDescent="0.25">
      <c r="A529" s="52"/>
      <c r="B529" s="22"/>
      <c r="C529" s="22"/>
      <c r="E529" s="53"/>
      <c r="F529" s="48"/>
      <c r="G529" s="48"/>
    </row>
    <row r="530" spans="1:7" ht="15" x14ac:dyDescent="0.25">
      <c r="A530" s="52"/>
      <c r="B530" s="22"/>
      <c r="C530" s="22"/>
      <c r="E530" s="53"/>
      <c r="F530" s="48"/>
      <c r="G530" s="48"/>
    </row>
    <row r="531" spans="1:7" ht="15" x14ac:dyDescent="0.25">
      <c r="A531" s="52"/>
      <c r="B531" s="22"/>
      <c r="C531" s="22"/>
      <c r="E531" s="53"/>
      <c r="F531" s="48"/>
      <c r="G531" s="48"/>
    </row>
    <row r="532" spans="1:7" ht="15" x14ac:dyDescent="0.25">
      <c r="A532" s="52"/>
      <c r="B532" s="22"/>
      <c r="C532" s="22"/>
      <c r="E532" s="53"/>
      <c r="F532" s="48"/>
      <c r="G532" s="48"/>
    </row>
    <row r="533" spans="1:7" ht="15" x14ac:dyDescent="0.25">
      <c r="A533" s="52"/>
      <c r="B533" s="22"/>
      <c r="C533" s="22"/>
      <c r="E533" s="53"/>
      <c r="F533" s="48"/>
      <c r="G533" s="48"/>
    </row>
    <row r="534" spans="1:7" ht="15" x14ac:dyDescent="0.25">
      <c r="A534" s="52"/>
      <c r="B534" s="22"/>
      <c r="C534" s="22"/>
      <c r="E534" s="53"/>
      <c r="F534" s="48"/>
      <c r="G534" s="48"/>
    </row>
    <row r="535" spans="1:7" ht="15" x14ac:dyDescent="0.25">
      <c r="A535" s="52"/>
      <c r="B535" s="22"/>
      <c r="C535" s="22"/>
      <c r="E535" s="53"/>
      <c r="F535" s="48"/>
      <c r="G535" s="48"/>
    </row>
    <row r="536" spans="1:7" ht="15" x14ac:dyDescent="0.25">
      <c r="A536" s="52"/>
      <c r="B536" s="22"/>
      <c r="C536" s="22"/>
      <c r="E536" s="53"/>
      <c r="F536" s="48"/>
      <c r="G536" s="48"/>
    </row>
    <row r="537" spans="1:7" ht="15" x14ac:dyDescent="0.25">
      <c r="A537" s="52"/>
      <c r="E537" s="53"/>
      <c r="F537" s="48"/>
      <c r="G537" s="48"/>
    </row>
    <row r="538" spans="1:7" ht="15" x14ac:dyDescent="0.25">
      <c r="A538" s="52"/>
      <c r="E538" s="53"/>
      <c r="F538" s="48"/>
      <c r="G538" s="48"/>
    </row>
    <row r="539" spans="1:7" ht="15" x14ac:dyDescent="0.25">
      <c r="A539" s="52"/>
      <c r="E539" s="53"/>
      <c r="F539" s="48"/>
      <c r="G539" s="48"/>
    </row>
    <row r="540" spans="1:7" ht="15" x14ac:dyDescent="0.25">
      <c r="A540" s="52"/>
      <c r="E540" s="53"/>
      <c r="F540" s="48"/>
      <c r="G540" s="48"/>
    </row>
    <row r="541" spans="1:7" ht="15" x14ac:dyDescent="0.25">
      <c r="A541" s="52"/>
      <c r="E541" s="53"/>
      <c r="F541" s="48"/>
      <c r="G541" s="48"/>
    </row>
    <row r="542" spans="1:7" ht="15" x14ac:dyDescent="0.25">
      <c r="A542" s="52"/>
      <c r="E542" s="53"/>
      <c r="F542" s="48"/>
      <c r="G542" s="48"/>
    </row>
    <row r="543" spans="1:7" ht="15" x14ac:dyDescent="0.25">
      <c r="A543" s="52"/>
      <c r="E543" s="53"/>
      <c r="F543" s="48"/>
      <c r="G543" s="48"/>
    </row>
    <row r="544" spans="1:7" ht="15" x14ac:dyDescent="0.25">
      <c r="A544" s="52"/>
      <c r="E544" s="53"/>
      <c r="F544" s="48"/>
      <c r="G544" s="48"/>
    </row>
    <row r="545" spans="1:7" ht="15" x14ac:dyDescent="0.25">
      <c r="A545" s="52"/>
      <c r="E545" s="53"/>
      <c r="F545" s="48"/>
      <c r="G545" s="48"/>
    </row>
    <row r="546" spans="1:7" ht="15" x14ac:dyDescent="0.25">
      <c r="A546" s="52"/>
      <c r="E546" s="53"/>
      <c r="F546" s="48"/>
      <c r="G546" s="48"/>
    </row>
    <row r="547" spans="1:7" ht="15" x14ac:dyDescent="0.25">
      <c r="A547" s="52"/>
      <c r="E547" s="53"/>
      <c r="F547" s="48"/>
      <c r="G547" s="48"/>
    </row>
    <row r="548" spans="1:7" ht="15" x14ac:dyDescent="0.25">
      <c r="A548" s="52"/>
      <c r="E548" s="53"/>
      <c r="F548" s="48"/>
      <c r="G548" s="48"/>
    </row>
    <row r="549" spans="1:7" ht="15" x14ac:dyDescent="0.25">
      <c r="A549" s="52"/>
      <c r="E549" s="53"/>
      <c r="F549" s="48"/>
      <c r="G549" s="48"/>
    </row>
    <row r="550" spans="1:7" ht="15" x14ac:dyDescent="0.25">
      <c r="A550" s="52"/>
      <c r="E550" s="53"/>
      <c r="F550" s="48"/>
      <c r="G550" s="48"/>
    </row>
    <row r="551" spans="1:7" ht="15" x14ac:dyDescent="0.25">
      <c r="A551" s="52"/>
      <c r="E551" s="53"/>
      <c r="F551" s="48"/>
      <c r="G551" s="48"/>
    </row>
    <row r="552" spans="1:7" ht="15" x14ac:dyDescent="0.25">
      <c r="A552" s="52"/>
      <c r="E552" s="53"/>
      <c r="F552" s="48"/>
      <c r="G552" s="48"/>
    </row>
    <row r="553" spans="1:7" ht="15" x14ac:dyDescent="0.25">
      <c r="A553" s="52"/>
      <c r="E553" s="53"/>
      <c r="F553" s="48"/>
      <c r="G553" s="48"/>
    </row>
    <row r="554" spans="1:7" ht="15" x14ac:dyDescent="0.25">
      <c r="A554" s="52"/>
      <c r="E554" s="53"/>
      <c r="F554" s="48"/>
      <c r="G554" s="48"/>
    </row>
    <row r="555" spans="1:7" ht="15" x14ac:dyDescent="0.25">
      <c r="A555" s="52"/>
      <c r="E555" s="53"/>
      <c r="F555" s="48"/>
      <c r="G555" s="48"/>
    </row>
    <row r="556" spans="1:7" ht="15" x14ac:dyDescent="0.25">
      <c r="A556" s="52"/>
      <c r="E556" s="53"/>
      <c r="F556" s="48"/>
      <c r="G556" s="48"/>
    </row>
    <row r="557" spans="1:7" ht="15" x14ac:dyDescent="0.25">
      <c r="A557" s="52"/>
      <c r="E557" s="53"/>
      <c r="F557" s="48"/>
      <c r="G557" s="48"/>
    </row>
    <row r="558" spans="1:7" ht="15" x14ac:dyDescent="0.25">
      <c r="A558" s="52"/>
      <c r="E558" s="53"/>
      <c r="F558" s="48"/>
      <c r="G558" s="48"/>
    </row>
    <row r="559" spans="1:7" ht="15" x14ac:dyDescent="0.25">
      <c r="A559" s="52"/>
      <c r="E559" s="53"/>
      <c r="F559" s="48"/>
      <c r="G559" s="48"/>
    </row>
    <row r="560" spans="1:7" ht="15" x14ac:dyDescent="0.25">
      <c r="A560" s="52"/>
      <c r="E560" s="53"/>
      <c r="F560" s="48"/>
      <c r="G560" s="48"/>
    </row>
    <row r="561" spans="1:7" ht="15" x14ac:dyDescent="0.25">
      <c r="A561" s="52"/>
      <c r="E561" s="53"/>
      <c r="F561" s="48"/>
      <c r="G561" s="48"/>
    </row>
    <row r="562" spans="1:7" ht="15" x14ac:dyDescent="0.25">
      <c r="A562" s="52"/>
      <c r="E562" s="53"/>
      <c r="F562" s="48"/>
      <c r="G562" s="48"/>
    </row>
    <row r="563" spans="1:7" ht="15" x14ac:dyDescent="0.25">
      <c r="A563" s="52"/>
      <c r="E563" s="53"/>
      <c r="F563" s="48"/>
      <c r="G563" s="48"/>
    </row>
    <row r="564" spans="1:7" ht="15" x14ac:dyDescent="0.25">
      <c r="A564" s="52"/>
      <c r="E564" s="53"/>
      <c r="F564" s="48"/>
      <c r="G564" s="48"/>
    </row>
    <row r="565" spans="1:7" ht="15" x14ac:dyDescent="0.25">
      <c r="A565" s="52"/>
      <c r="E565" s="53"/>
      <c r="F565" s="48"/>
      <c r="G565" s="48"/>
    </row>
    <row r="566" spans="1:7" ht="15" x14ac:dyDescent="0.25">
      <c r="A566" s="52"/>
      <c r="E566" s="53"/>
      <c r="F566" s="48"/>
      <c r="G566" s="48"/>
    </row>
    <row r="567" spans="1:7" ht="15" x14ac:dyDescent="0.25">
      <c r="A567" s="52"/>
      <c r="E567" s="53"/>
      <c r="F567" s="48"/>
      <c r="G567" s="48"/>
    </row>
    <row r="568" spans="1:7" ht="15" x14ac:dyDescent="0.25">
      <c r="A568" s="52"/>
      <c r="E568" s="53"/>
      <c r="F568" s="48"/>
      <c r="G568" s="48"/>
    </row>
    <row r="569" spans="1:7" ht="15" x14ac:dyDescent="0.25">
      <c r="A569" s="52"/>
      <c r="E569" s="53"/>
      <c r="F569" s="48"/>
      <c r="G569" s="48"/>
    </row>
    <row r="570" spans="1:7" ht="15" x14ac:dyDescent="0.25">
      <c r="A570" s="52"/>
      <c r="E570" s="53"/>
      <c r="F570" s="48"/>
      <c r="G570" s="48"/>
    </row>
    <row r="571" spans="1:7" ht="15" x14ac:dyDescent="0.25">
      <c r="A571" s="52"/>
      <c r="E571" s="53"/>
      <c r="F571" s="48"/>
      <c r="G571" s="48"/>
    </row>
    <row r="572" spans="1:7" ht="15" x14ac:dyDescent="0.25">
      <c r="A572" s="52"/>
      <c r="E572" s="53"/>
      <c r="F572" s="48"/>
      <c r="G572" s="48"/>
    </row>
    <row r="573" spans="1:7" ht="15" x14ac:dyDescent="0.25">
      <c r="A573" s="52"/>
      <c r="E573" s="53"/>
      <c r="F573" s="48"/>
      <c r="G573" s="48"/>
    </row>
    <row r="574" spans="1:7" ht="15" x14ac:dyDescent="0.25">
      <c r="A574" s="52"/>
      <c r="E574" s="53"/>
      <c r="F574" s="48"/>
      <c r="G574" s="48"/>
    </row>
    <row r="575" spans="1:7" ht="15" x14ac:dyDescent="0.25">
      <c r="A575" s="52"/>
      <c r="E575" s="53"/>
      <c r="F575" s="48"/>
      <c r="G575" s="48"/>
    </row>
    <row r="576" spans="1:7" ht="15" x14ac:dyDescent="0.25">
      <c r="A576" s="52"/>
      <c r="E576" s="53"/>
      <c r="F576" s="48"/>
      <c r="G576" s="48"/>
    </row>
    <row r="577" spans="1:7" ht="15" x14ac:dyDescent="0.25">
      <c r="A577" s="52"/>
      <c r="E577" s="53"/>
      <c r="F577" s="48"/>
      <c r="G577" s="48"/>
    </row>
    <row r="578" spans="1:7" ht="15" x14ac:dyDescent="0.25">
      <c r="A578" s="52"/>
      <c r="E578" s="53"/>
      <c r="F578" s="48"/>
      <c r="G578" s="48"/>
    </row>
    <row r="579" spans="1:7" ht="15" x14ac:dyDescent="0.25">
      <c r="A579" s="52"/>
      <c r="E579" s="53"/>
      <c r="F579" s="48"/>
      <c r="G579" s="48"/>
    </row>
    <row r="580" spans="1:7" ht="15" x14ac:dyDescent="0.25">
      <c r="A580" s="52"/>
      <c r="E580" s="53"/>
      <c r="F580" s="48"/>
      <c r="G580" s="48"/>
    </row>
    <row r="581" spans="1:7" ht="15" x14ac:dyDescent="0.25">
      <c r="A581" s="52"/>
      <c r="E581" s="53"/>
      <c r="F581" s="48"/>
      <c r="G581" s="48"/>
    </row>
    <row r="582" spans="1:7" ht="15" x14ac:dyDescent="0.25">
      <c r="A582" s="52"/>
      <c r="E582" s="53"/>
      <c r="F582" s="48"/>
      <c r="G582" s="48"/>
    </row>
    <row r="583" spans="1:7" ht="15" x14ac:dyDescent="0.25">
      <c r="A583" s="52"/>
      <c r="E583" s="53"/>
      <c r="F583" s="48"/>
      <c r="G583" s="48"/>
    </row>
    <row r="584" spans="1:7" ht="15" x14ac:dyDescent="0.25">
      <c r="A584" s="52"/>
      <c r="E584" s="53"/>
      <c r="F584" s="48"/>
      <c r="G584" s="48"/>
    </row>
    <row r="585" spans="1:7" ht="15" x14ac:dyDescent="0.25">
      <c r="A585" s="52"/>
      <c r="E585" s="53"/>
      <c r="F585" s="48"/>
      <c r="G585" s="48"/>
    </row>
    <row r="586" spans="1:7" ht="15" x14ac:dyDescent="0.25">
      <c r="A586" s="52"/>
      <c r="E586" s="53"/>
      <c r="F586" s="48"/>
      <c r="G586" s="48"/>
    </row>
    <row r="587" spans="1:7" ht="15" x14ac:dyDescent="0.25">
      <c r="A587" s="52"/>
      <c r="E587" s="53"/>
      <c r="F587" s="48"/>
      <c r="G587" s="48"/>
    </row>
    <row r="588" spans="1:7" ht="15" x14ac:dyDescent="0.25">
      <c r="A588" s="52"/>
      <c r="E588" s="53"/>
      <c r="F588" s="48"/>
      <c r="G588" s="48"/>
    </row>
    <row r="589" spans="1:7" ht="15" x14ac:dyDescent="0.25">
      <c r="A589" s="52"/>
      <c r="E589" s="53"/>
      <c r="F589" s="48"/>
      <c r="G589" s="48"/>
    </row>
    <row r="590" spans="1:7" ht="15" x14ac:dyDescent="0.25">
      <c r="A590" s="52"/>
      <c r="E590" s="53"/>
      <c r="F590" s="48"/>
      <c r="G590" s="48"/>
    </row>
    <row r="591" spans="1:7" ht="15" x14ac:dyDescent="0.25">
      <c r="A591" s="52"/>
      <c r="E591" s="53"/>
      <c r="F591" s="48"/>
      <c r="G591" s="48"/>
    </row>
    <row r="592" spans="1:7" ht="15" x14ac:dyDescent="0.25">
      <c r="A592" s="52"/>
      <c r="E592" s="53"/>
      <c r="F592" s="48"/>
      <c r="G592" s="48"/>
    </row>
    <row r="593" spans="1:7" ht="15" x14ac:dyDescent="0.25">
      <c r="A593" s="52"/>
      <c r="E593" s="53"/>
      <c r="F593" s="48"/>
      <c r="G593" s="48"/>
    </row>
    <row r="594" spans="1:7" ht="15" x14ac:dyDescent="0.25">
      <c r="A594" s="52"/>
      <c r="E594" s="53"/>
      <c r="F594" s="48"/>
      <c r="G594" s="48"/>
    </row>
    <row r="595" spans="1:7" ht="15" x14ac:dyDescent="0.25">
      <c r="A595" s="52"/>
      <c r="E595" s="53"/>
      <c r="F595" s="48"/>
      <c r="G595" s="48"/>
    </row>
    <row r="596" spans="1:7" ht="15" x14ac:dyDescent="0.25">
      <c r="A596" s="52"/>
      <c r="E596" s="53"/>
      <c r="F596" s="48"/>
      <c r="G596" s="48"/>
    </row>
    <row r="597" spans="1:7" ht="15" x14ac:dyDescent="0.25">
      <c r="A597" s="52"/>
      <c r="E597" s="53"/>
      <c r="F597" s="48"/>
      <c r="G597" s="48"/>
    </row>
    <row r="598" spans="1:7" ht="15" x14ac:dyDescent="0.25">
      <c r="A598" s="52"/>
      <c r="E598" s="53"/>
      <c r="F598" s="48"/>
      <c r="G598" s="50"/>
    </row>
    <row r="599" spans="1:7" ht="15" x14ac:dyDescent="0.25">
      <c r="A599" s="52"/>
      <c r="E599" s="53"/>
      <c r="F599" s="48"/>
      <c r="G599" s="50"/>
    </row>
    <row r="600" spans="1:7" ht="15" x14ac:dyDescent="0.25">
      <c r="A600" s="52"/>
      <c r="E600" s="53"/>
      <c r="F600" s="48"/>
      <c r="G600" s="50"/>
    </row>
    <row r="601" spans="1:7" ht="15" x14ac:dyDescent="0.25">
      <c r="A601" s="52"/>
      <c r="E601" s="53"/>
      <c r="F601" s="48"/>
      <c r="G601" s="50"/>
    </row>
    <row r="602" spans="1:7" ht="15" x14ac:dyDescent="0.25">
      <c r="A602" s="52"/>
      <c r="E602" s="53"/>
      <c r="F602" s="48"/>
      <c r="G602" s="50"/>
    </row>
    <row r="603" spans="1:7" ht="15" x14ac:dyDescent="0.2">
      <c r="A603" s="51"/>
      <c r="B603" s="32"/>
      <c r="C603" s="32"/>
      <c r="D603" s="32"/>
      <c r="E603" s="53"/>
      <c r="F603" s="48"/>
      <c r="G603" s="50"/>
    </row>
    <row r="604" spans="1:7" ht="15" x14ac:dyDescent="0.2">
      <c r="A604" s="51"/>
      <c r="B604" s="32"/>
      <c r="C604" s="32"/>
      <c r="D604" s="32"/>
      <c r="E604" s="53"/>
      <c r="F604" s="48"/>
      <c r="G604" s="50"/>
    </row>
    <row r="605" spans="1:7" ht="15" x14ac:dyDescent="0.2">
      <c r="A605" s="51"/>
      <c r="B605" s="32"/>
      <c r="C605" s="32"/>
      <c r="D605" s="32"/>
      <c r="E605" s="53"/>
      <c r="F605" s="48"/>
      <c r="G605" s="50"/>
    </row>
    <row r="606" spans="1:7" ht="15" x14ac:dyDescent="0.2">
      <c r="A606" s="51"/>
      <c r="B606" s="32"/>
      <c r="C606" s="32"/>
      <c r="D606" s="32"/>
      <c r="E606" s="53"/>
      <c r="F606" s="48"/>
      <c r="G606" s="50"/>
    </row>
    <row r="607" spans="1:7" ht="15" x14ac:dyDescent="0.2">
      <c r="A607" s="51"/>
      <c r="B607" s="32"/>
      <c r="C607" s="32"/>
      <c r="D607" s="32"/>
      <c r="E607" s="53"/>
      <c r="F607" s="48"/>
      <c r="G607" s="50"/>
    </row>
    <row r="608" spans="1:7" ht="15" x14ac:dyDescent="0.2">
      <c r="A608" s="51"/>
      <c r="B608" s="32"/>
      <c r="C608" s="32"/>
      <c r="D608" s="32"/>
      <c r="E608" s="53"/>
      <c r="F608" s="48"/>
      <c r="G608" s="50"/>
    </row>
    <row r="609" spans="1:7" ht="15" x14ac:dyDescent="0.2">
      <c r="A609" s="51"/>
      <c r="B609" s="32"/>
      <c r="C609" s="32"/>
      <c r="D609" s="32"/>
      <c r="E609" s="53"/>
      <c r="F609" s="48"/>
      <c r="G609" s="50"/>
    </row>
    <row r="610" spans="1:7" ht="15" x14ac:dyDescent="0.2">
      <c r="A610" s="51"/>
      <c r="B610" s="32"/>
      <c r="C610" s="32"/>
      <c r="D610" s="32"/>
      <c r="E610" s="53"/>
      <c r="F610" s="48"/>
      <c r="G610" s="50"/>
    </row>
    <row r="611" spans="1:7" ht="15" x14ac:dyDescent="0.2">
      <c r="A611" s="51"/>
      <c r="B611" s="32"/>
      <c r="C611" s="32"/>
      <c r="D611" s="32"/>
      <c r="E611" s="53"/>
      <c r="F611" s="48"/>
      <c r="G611" s="50"/>
    </row>
    <row r="612" spans="1:7" ht="15" x14ac:dyDescent="0.2">
      <c r="A612" s="51"/>
      <c r="B612" s="32"/>
      <c r="C612" s="32"/>
      <c r="D612" s="32"/>
      <c r="E612" s="53"/>
      <c r="F612" s="48"/>
      <c r="G612" s="50"/>
    </row>
    <row r="613" spans="1:7" ht="15" x14ac:dyDescent="0.2">
      <c r="A613" s="51"/>
      <c r="B613" s="32"/>
      <c r="C613" s="32"/>
      <c r="D613" s="32"/>
      <c r="E613" s="53"/>
      <c r="F613" s="48"/>
      <c r="G613" s="50"/>
    </row>
    <row r="614" spans="1:7" ht="15" x14ac:dyDescent="0.2">
      <c r="A614" s="51"/>
      <c r="B614" s="32"/>
      <c r="C614" s="32"/>
      <c r="D614" s="32"/>
      <c r="E614" s="53"/>
      <c r="F614" s="48"/>
      <c r="G614" s="50"/>
    </row>
    <row r="615" spans="1:7" ht="15" x14ac:dyDescent="0.2">
      <c r="A615" s="51"/>
      <c r="B615" s="32"/>
      <c r="C615" s="32"/>
      <c r="D615" s="32"/>
      <c r="E615" s="53"/>
      <c r="F615" s="48"/>
      <c r="G615" s="50"/>
    </row>
    <row r="616" spans="1:7" ht="15" x14ac:dyDescent="0.2">
      <c r="A616" s="51"/>
      <c r="B616" s="32"/>
      <c r="C616" s="32"/>
      <c r="D616" s="32"/>
      <c r="E616" s="53"/>
      <c r="F616" s="48"/>
      <c r="G616" s="50"/>
    </row>
    <row r="617" spans="1:7" ht="15" x14ac:dyDescent="0.2">
      <c r="A617" s="51"/>
      <c r="B617" s="32"/>
      <c r="C617" s="32"/>
      <c r="D617" s="32"/>
      <c r="E617" s="53"/>
      <c r="F617" s="48"/>
      <c r="G617" s="50"/>
    </row>
    <row r="618" spans="1:7" ht="15" x14ac:dyDescent="0.2">
      <c r="A618" s="51"/>
      <c r="B618" s="32"/>
      <c r="C618" s="32"/>
      <c r="D618" s="32"/>
      <c r="E618" s="53"/>
      <c r="F618" s="48"/>
      <c r="G618" s="50"/>
    </row>
    <row r="619" spans="1:7" ht="15" x14ac:dyDescent="0.2">
      <c r="A619" s="51"/>
      <c r="B619" s="32"/>
      <c r="C619" s="32"/>
      <c r="D619" s="32"/>
      <c r="E619" s="53"/>
      <c r="F619" s="48"/>
      <c r="G619" s="50"/>
    </row>
    <row r="620" spans="1:7" ht="15" x14ac:dyDescent="0.2">
      <c r="A620" s="51"/>
      <c r="B620" s="32"/>
      <c r="C620" s="32"/>
      <c r="D620" s="32"/>
      <c r="E620" s="53"/>
      <c r="F620" s="48"/>
      <c r="G620" s="50"/>
    </row>
    <row r="621" spans="1:7" ht="15" x14ac:dyDescent="0.2">
      <c r="A621" s="51"/>
      <c r="B621" s="32"/>
      <c r="C621" s="32"/>
      <c r="D621" s="32"/>
      <c r="E621" s="53"/>
      <c r="F621" s="48"/>
      <c r="G621" s="50"/>
    </row>
    <row r="622" spans="1:7" ht="15" x14ac:dyDescent="0.2">
      <c r="A622" s="51"/>
      <c r="B622" s="32"/>
      <c r="C622" s="32"/>
      <c r="D622" s="32"/>
      <c r="E622" s="53"/>
      <c r="F622" s="48"/>
      <c r="G622" s="50"/>
    </row>
    <row r="623" spans="1:7" ht="15" x14ac:dyDescent="0.2">
      <c r="A623" s="51"/>
      <c r="B623" s="32"/>
      <c r="C623" s="32"/>
      <c r="D623" s="32"/>
      <c r="E623" s="53"/>
      <c r="F623" s="48"/>
      <c r="G623" s="50"/>
    </row>
    <row r="624" spans="1:7" ht="15" x14ac:dyDescent="0.2">
      <c r="A624" s="51"/>
      <c r="B624" s="32"/>
      <c r="C624" s="32"/>
      <c r="D624" s="32"/>
      <c r="E624" s="53"/>
      <c r="F624" s="48"/>
      <c r="G624" s="50"/>
    </row>
    <row r="625" spans="1:7" ht="15" x14ac:dyDescent="0.2">
      <c r="A625" s="51"/>
      <c r="B625" s="32"/>
      <c r="C625" s="32"/>
      <c r="D625" s="32"/>
      <c r="E625" s="53"/>
      <c r="F625" s="48"/>
      <c r="G625" s="50"/>
    </row>
    <row r="626" spans="1:7" ht="15" x14ac:dyDescent="0.2">
      <c r="A626" s="51"/>
      <c r="B626" s="32"/>
      <c r="C626" s="32"/>
      <c r="D626" s="32"/>
      <c r="E626" s="53"/>
      <c r="F626" s="48"/>
      <c r="G626" s="50"/>
    </row>
    <row r="627" spans="1:7" ht="15" x14ac:dyDescent="0.2">
      <c r="A627" s="51"/>
      <c r="B627" s="32"/>
      <c r="C627" s="32"/>
      <c r="D627" s="32"/>
      <c r="E627" s="53"/>
      <c r="F627" s="48"/>
      <c r="G627" s="50"/>
    </row>
    <row r="628" spans="1:7" ht="15" x14ac:dyDescent="0.2">
      <c r="A628" s="51"/>
      <c r="B628" s="32"/>
      <c r="C628" s="32"/>
      <c r="D628" s="32"/>
      <c r="E628" s="53"/>
      <c r="F628" s="48"/>
      <c r="G628" s="50"/>
    </row>
    <row r="629" spans="1:7" ht="15" x14ac:dyDescent="0.2">
      <c r="A629" s="51"/>
      <c r="B629" s="32"/>
      <c r="C629" s="32"/>
      <c r="D629" s="32"/>
      <c r="E629" s="53"/>
      <c r="F629" s="48"/>
      <c r="G629" s="50"/>
    </row>
    <row r="630" spans="1:7" ht="15" x14ac:dyDescent="0.2">
      <c r="A630" s="51"/>
      <c r="B630" s="32"/>
      <c r="C630" s="32"/>
      <c r="D630" s="32"/>
      <c r="E630" s="53"/>
      <c r="F630" s="48"/>
      <c r="G630" s="50"/>
    </row>
    <row r="631" spans="1:7" ht="15" x14ac:dyDescent="0.2">
      <c r="A631" s="51"/>
      <c r="B631" s="32"/>
      <c r="C631" s="32"/>
      <c r="D631" s="32"/>
      <c r="E631" s="53"/>
      <c r="F631" s="48"/>
      <c r="G631" s="50"/>
    </row>
    <row r="632" spans="1:7" ht="15" x14ac:dyDescent="0.2">
      <c r="A632" s="51"/>
      <c r="B632" s="32"/>
      <c r="C632" s="32"/>
      <c r="D632" s="32"/>
      <c r="E632" s="53"/>
      <c r="F632" s="48"/>
      <c r="G632" s="50"/>
    </row>
    <row r="633" spans="1:7" ht="15" x14ac:dyDescent="0.2">
      <c r="A633" s="51"/>
      <c r="B633" s="32"/>
      <c r="C633" s="32"/>
      <c r="D633" s="32"/>
      <c r="E633" s="53"/>
      <c r="F633" s="48"/>
      <c r="G633" s="50"/>
    </row>
    <row r="634" spans="1:7" ht="15" x14ac:dyDescent="0.2">
      <c r="A634" s="51"/>
      <c r="B634" s="32"/>
      <c r="C634" s="32"/>
      <c r="D634" s="32"/>
      <c r="E634" s="53"/>
      <c r="F634" s="48"/>
      <c r="G634" s="50"/>
    </row>
    <row r="635" spans="1:7" ht="15" x14ac:dyDescent="0.2">
      <c r="A635" s="51"/>
      <c r="B635" s="32"/>
      <c r="C635" s="32"/>
      <c r="D635" s="32"/>
      <c r="E635" s="53"/>
      <c r="F635" s="48"/>
      <c r="G635" s="50"/>
    </row>
    <row r="636" spans="1:7" ht="15" x14ac:dyDescent="0.2">
      <c r="A636" s="51"/>
      <c r="B636" s="32"/>
      <c r="C636" s="32"/>
      <c r="D636" s="32"/>
      <c r="E636" s="53"/>
      <c r="F636" s="48"/>
      <c r="G636" s="50"/>
    </row>
    <row r="637" spans="1:7" ht="15" x14ac:dyDescent="0.2">
      <c r="A637" s="51"/>
      <c r="B637" s="32"/>
      <c r="C637" s="32"/>
      <c r="D637" s="32"/>
      <c r="E637" s="53"/>
      <c r="F637" s="48"/>
      <c r="G637" s="50"/>
    </row>
    <row r="638" spans="1:7" ht="15" x14ac:dyDescent="0.2">
      <c r="A638" s="51"/>
      <c r="B638" s="32"/>
      <c r="C638" s="32"/>
      <c r="D638" s="32"/>
      <c r="E638" s="53"/>
      <c r="F638" s="48"/>
      <c r="G638" s="50"/>
    </row>
    <row r="639" spans="1:7" ht="15" x14ac:dyDescent="0.2">
      <c r="A639" s="51"/>
      <c r="B639" s="32"/>
      <c r="C639" s="32"/>
      <c r="D639" s="32"/>
      <c r="E639" s="53"/>
      <c r="F639" s="48"/>
      <c r="G639" s="50"/>
    </row>
    <row r="640" spans="1:7" ht="15" x14ac:dyDescent="0.2">
      <c r="A640" s="51"/>
      <c r="B640" s="32"/>
      <c r="C640" s="32"/>
      <c r="D640" s="32"/>
      <c r="E640" s="53"/>
      <c r="F640" s="48"/>
      <c r="G640" s="50"/>
    </row>
    <row r="641" spans="1:7" ht="15" x14ac:dyDescent="0.2">
      <c r="A641" s="51"/>
      <c r="B641" s="32"/>
      <c r="C641" s="32"/>
      <c r="D641" s="32"/>
      <c r="E641" s="53"/>
      <c r="F641" s="48"/>
      <c r="G641" s="50"/>
    </row>
    <row r="642" spans="1:7" ht="15" x14ac:dyDescent="0.2">
      <c r="A642" s="51"/>
      <c r="B642" s="32"/>
      <c r="C642" s="32"/>
      <c r="D642" s="32"/>
      <c r="E642" s="53"/>
      <c r="F642" s="48"/>
      <c r="G642" s="50"/>
    </row>
    <row r="643" spans="1:7" ht="15" x14ac:dyDescent="0.2">
      <c r="A643" s="51"/>
      <c r="B643" s="32"/>
      <c r="C643" s="32"/>
      <c r="D643" s="32"/>
      <c r="E643" s="53"/>
      <c r="F643" s="48"/>
      <c r="G643" s="50"/>
    </row>
    <row r="644" spans="1:7" ht="15" x14ac:dyDescent="0.2">
      <c r="A644" s="51"/>
      <c r="B644" s="32"/>
      <c r="C644" s="32"/>
      <c r="D644" s="32"/>
      <c r="E644" s="53"/>
      <c r="F644" s="48"/>
      <c r="G644" s="50"/>
    </row>
    <row r="645" spans="1:7" ht="15" x14ac:dyDescent="0.2">
      <c r="A645" s="51"/>
      <c r="B645" s="32"/>
      <c r="C645" s="32"/>
      <c r="D645" s="32"/>
      <c r="E645" s="53"/>
      <c r="F645" s="48"/>
      <c r="G645" s="50"/>
    </row>
    <row r="646" spans="1:7" ht="15" x14ac:dyDescent="0.2">
      <c r="A646" s="51"/>
      <c r="B646" s="32"/>
      <c r="C646" s="32"/>
      <c r="D646" s="32"/>
      <c r="E646" s="53"/>
      <c r="F646" s="48"/>
      <c r="G646" s="50"/>
    </row>
    <row r="647" spans="1:7" ht="15" x14ac:dyDescent="0.2">
      <c r="A647" s="51"/>
      <c r="B647" s="32"/>
      <c r="C647" s="32"/>
      <c r="D647" s="32"/>
      <c r="E647" s="53"/>
      <c r="F647" s="48"/>
      <c r="G647" s="50"/>
    </row>
    <row r="648" spans="1:7" ht="15" x14ac:dyDescent="0.2">
      <c r="A648" s="51"/>
      <c r="B648" s="32"/>
      <c r="C648" s="32"/>
      <c r="D648" s="32"/>
      <c r="E648" s="53"/>
      <c r="F648" s="48"/>
      <c r="G648" s="50"/>
    </row>
    <row r="649" spans="1:7" ht="15" x14ac:dyDescent="0.2">
      <c r="A649" s="51"/>
      <c r="B649" s="32"/>
      <c r="C649" s="32"/>
      <c r="D649" s="32"/>
      <c r="E649" s="53"/>
      <c r="F649" s="48"/>
      <c r="G649" s="50"/>
    </row>
    <row r="650" spans="1:7" ht="15" x14ac:dyDescent="0.2">
      <c r="A650" s="51"/>
      <c r="B650" s="32"/>
      <c r="C650" s="32"/>
      <c r="D650" s="32"/>
      <c r="E650" s="53"/>
      <c r="F650" s="48"/>
      <c r="G650" s="50"/>
    </row>
    <row r="651" spans="1:7" ht="15" x14ac:dyDescent="0.2">
      <c r="A651" s="51"/>
      <c r="B651" s="32"/>
      <c r="C651" s="32"/>
      <c r="D651" s="32"/>
      <c r="E651" s="53"/>
      <c r="F651" s="48"/>
      <c r="G651" s="50"/>
    </row>
    <row r="652" spans="1:7" ht="15" x14ac:dyDescent="0.2">
      <c r="A652" s="51"/>
      <c r="B652" s="32"/>
      <c r="C652" s="32"/>
      <c r="D652" s="32"/>
      <c r="E652" s="53"/>
      <c r="F652" s="48"/>
      <c r="G652" s="50"/>
    </row>
    <row r="653" spans="1:7" ht="15" x14ac:dyDescent="0.2">
      <c r="A653" s="51"/>
      <c r="B653" s="32"/>
      <c r="C653" s="32"/>
      <c r="D653" s="32"/>
      <c r="E653" s="53"/>
      <c r="F653" s="48"/>
      <c r="G653" s="50"/>
    </row>
    <row r="654" spans="1:7" ht="15" x14ac:dyDescent="0.2">
      <c r="A654" s="51"/>
      <c r="B654" s="32"/>
      <c r="C654" s="32"/>
      <c r="D654" s="32"/>
      <c r="E654" s="53"/>
      <c r="F654" s="48"/>
      <c r="G654" s="50"/>
    </row>
    <row r="655" spans="1:7" ht="15" x14ac:dyDescent="0.2">
      <c r="A655" s="51"/>
      <c r="B655" s="32"/>
      <c r="C655" s="32"/>
      <c r="D655" s="32"/>
      <c r="E655" s="53"/>
      <c r="F655" s="48"/>
      <c r="G655" s="50"/>
    </row>
    <row r="656" spans="1:7" ht="15" x14ac:dyDescent="0.2">
      <c r="A656" s="51"/>
      <c r="B656" s="32"/>
      <c r="C656" s="32"/>
      <c r="D656" s="32"/>
      <c r="E656" s="53"/>
      <c r="F656" s="48"/>
      <c r="G656" s="50"/>
    </row>
    <row r="657" spans="1:7" ht="15" x14ac:dyDescent="0.2">
      <c r="A657" s="51"/>
      <c r="B657" s="32"/>
      <c r="C657" s="32"/>
      <c r="D657" s="32"/>
      <c r="E657" s="53"/>
      <c r="F657" s="48"/>
      <c r="G657" s="50"/>
    </row>
    <row r="658" spans="1:7" ht="15" x14ac:dyDescent="0.2">
      <c r="A658" s="51"/>
      <c r="B658" s="32"/>
      <c r="C658" s="32"/>
      <c r="D658" s="32"/>
      <c r="E658" s="53"/>
      <c r="F658" s="48"/>
      <c r="G658" s="50"/>
    </row>
    <row r="659" spans="1:7" ht="15" x14ac:dyDescent="0.2">
      <c r="A659" s="51"/>
      <c r="B659" s="32"/>
      <c r="C659" s="32"/>
      <c r="D659" s="32"/>
      <c r="E659" s="53"/>
      <c r="F659" s="48"/>
      <c r="G659" s="50"/>
    </row>
    <row r="660" spans="1:7" ht="15" x14ac:dyDescent="0.2">
      <c r="A660" s="51"/>
      <c r="B660" s="32"/>
      <c r="C660" s="32"/>
      <c r="D660" s="32"/>
      <c r="E660" s="53"/>
      <c r="F660" s="48"/>
      <c r="G660" s="50"/>
    </row>
    <row r="661" spans="1:7" ht="15" x14ac:dyDescent="0.2">
      <c r="A661" s="51"/>
      <c r="B661" s="32"/>
      <c r="C661" s="32"/>
      <c r="D661" s="32"/>
      <c r="E661" s="53"/>
      <c r="F661" s="48"/>
      <c r="G661" s="50"/>
    </row>
    <row r="662" spans="1:7" ht="15" x14ac:dyDescent="0.2">
      <c r="A662" s="51"/>
      <c r="B662" s="32"/>
      <c r="C662" s="32"/>
      <c r="D662" s="32"/>
      <c r="E662" s="53"/>
      <c r="F662" s="48"/>
      <c r="G662" s="50"/>
    </row>
    <row r="663" spans="1:7" ht="15" x14ac:dyDescent="0.2">
      <c r="A663" s="51"/>
      <c r="B663" s="32"/>
      <c r="C663" s="32"/>
      <c r="D663" s="32"/>
      <c r="E663" s="53"/>
      <c r="F663" s="48"/>
      <c r="G663" s="50"/>
    </row>
    <row r="664" spans="1:7" ht="15" x14ac:dyDescent="0.2">
      <c r="A664" s="51"/>
      <c r="B664" s="32"/>
      <c r="C664" s="32"/>
      <c r="D664" s="32"/>
      <c r="E664" s="53"/>
      <c r="F664" s="48"/>
      <c r="G664" s="50"/>
    </row>
    <row r="665" spans="1:7" ht="15" x14ac:dyDescent="0.2">
      <c r="A665" s="51"/>
      <c r="B665" s="32"/>
      <c r="C665" s="32"/>
      <c r="D665" s="32"/>
      <c r="E665" s="53"/>
      <c r="F665" s="48"/>
      <c r="G665" s="50"/>
    </row>
    <row r="666" spans="1:7" ht="15" x14ac:dyDescent="0.2">
      <c r="A666" s="51"/>
      <c r="B666" s="32"/>
      <c r="C666" s="32"/>
      <c r="D666" s="32"/>
      <c r="E666" s="53"/>
      <c r="F666" s="48"/>
      <c r="G666" s="50"/>
    </row>
    <row r="667" spans="1:7" ht="15" x14ac:dyDescent="0.2">
      <c r="A667" s="51"/>
      <c r="B667" s="32"/>
      <c r="C667" s="32"/>
      <c r="D667" s="32"/>
      <c r="E667" s="53"/>
      <c r="F667" s="48"/>
      <c r="G667" s="50"/>
    </row>
    <row r="668" spans="1:7" ht="15" x14ac:dyDescent="0.2">
      <c r="A668" s="51"/>
      <c r="B668" s="32"/>
      <c r="C668" s="32"/>
      <c r="D668" s="32"/>
      <c r="E668" s="53"/>
      <c r="F668" s="48"/>
      <c r="G668" s="50"/>
    </row>
    <row r="669" spans="1:7" ht="15" x14ac:dyDescent="0.2">
      <c r="A669" s="51"/>
      <c r="B669" s="32"/>
      <c r="C669" s="32"/>
      <c r="D669" s="32"/>
      <c r="E669" s="53"/>
      <c r="F669" s="48"/>
      <c r="G669" s="50"/>
    </row>
    <row r="670" spans="1:7" ht="15" x14ac:dyDescent="0.2">
      <c r="A670" s="51"/>
      <c r="B670" s="32"/>
      <c r="C670" s="32"/>
      <c r="D670" s="32"/>
      <c r="E670" s="53"/>
      <c r="F670" s="48"/>
      <c r="G670" s="50"/>
    </row>
    <row r="671" spans="1:7" ht="15" x14ac:dyDescent="0.2">
      <c r="A671" s="51"/>
      <c r="B671" s="32"/>
      <c r="C671" s="32"/>
      <c r="D671" s="32"/>
      <c r="E671" s="53"/>
      <c r="F671" s="48"/>
      <c r="G671" s="50"/>
    </row>
    <row r="672" spans="1:7" ht="15" x14ac:dyDescent="0.2">
      <c r="A672" s="51"/>
      <c r="B672" s="32"/>
      <c r="C672" s="32"/>
      <c r="D672" s="32"/>
      <c r="E672" s="53"/>
      <c r="F672" s="48"/>
      <c r="G672" s="50"/>
    </row>
    <row r="673" spans="1:7" ht="15" x14ac:dyDescent="0.2">
      <c r="A673" s="51"/>
      <c r="B673" s="32"/>
      <c r="C673" s="32"/>
      <c r="D673" s="32"/>
      <c r="E673" s="53"/>
      <c r="F673" s="48"/>
      <c r="G673" s="50"/>
    </row>
    <row r="674" spans="1:7" ht="15" x14ac:dyDescent="0.2">
      <c r="A674" s="51"/>
      <c r="B674" s="32"/>
      <c r="C674" s="32"/>
      <c r="D674" s="32"/>
      <c r="E674" s="53"/>
      <c r="F674" s="48"/>
      <c r="G674" s="50"/>
    </row>
    <row r="675" spans="1:7" ht="15" x14ac:dyDescent="0.2">
      <c r="A675" s="51"/>
      <c r="B675" s="32"/>
      <c r="C675" s="32"/>
      <c r="D675" s="32"/>
      <c r="E675" s="53"/>
      <c r="F675" s="48"/>
      <c r="G675" s="50"/>
    </row>
    <row r="676" spans="1:7" ht="15" x14ac:dyDescent="0.2">
      <c r="A676" s="51"/>
      <c r="B676" s="32"/>
      <c r="C676" s="32"/>
      <c r="D676" s="32"/>
      <c r="E676" s="53"/>
      <c r="F676" s="48"/>
      <c r="G676" s="50"/>
    </row>
    <row r="677" spans="1:7" ht="15" x14ac:dyDescent="0.2">
      <c r="A677" s="51"/>
      <c r="B677" s="32"/>
      <c r="C677" s="32"/>
      <c r="D677" s="32"/>
      <c r="E677" s="53"/>
      <c r="F677" s="48"/>
      <c r="G677" s="50"/>
    </row>
    <row r="678" spans="1:7" ht="15" x14ac:dyDescent="0.2">
      <c r="A678" s="51"/>
      <c r="B678" s="32"/>
      <c r="C678" s="32"/>
      <c r="D678" s="32"/>
      <c r="E678" s="53"/>
      <c r="F678" s="48"/>
      <c r="G678" s="50"/>
    </row>
    <row r="679" spans="1:7" ht="15" x14ac:dyDescent="0.2">
      <c r="A679" s="51"/>
      <c r="B679" s="32"/>
      <c r="C679" s="32"/>
      <c r="D679" s="32"/>
      <c r="E679" s="53"/>
      <c r="F679" s="48"/>
      <c r="G679" s="50"/>
    </row>
    <row r="680" spans="1:7" ht="15" x14ac:dyDescent="0.2">
      <c r="A680" s="51"/>
      <c r="B680" s="32"/>
      <c r="C680" s="32"/>
      <c r="D680" s="32"/>
      <c r="E680" s="53"/>
      <c r="F680" s="48"/>
      <c r="G680" s="50"/>
    </row>
    <row r="681" spans="1:7" ht="15" x14ac:dyDescent="0.2">
      <c r="A681" s="51"/>
      <c r="B681" s="32"/>
      <c r="C681" s="32"/>
      <c r="D681" s="32"/>
      <c r="E681" s="53"/>
      <c r="F681" s="48"/>
      <c r="G681" s="50"/>
    </row>
    <row r="682" spans="1:7" ht="15" x14ac:dyDescent="0.2">
      <c r="A682" s="51"/>
      <c r="B682" s="32"/>
      <c r="C682" s="32"/>
      <c r="D682" s="32"/>
      <c r="E682" s="53"/>
      <c r="F682" s="48"/>
      <c r="G682" s="50"/>
    </row>
    <row r="683" spans="1:7" ht="15" x14ac:dyDescent="0.2">
      <c r="A683" s="51"/>
      <c r="B683" s="32"/>
      <c r="C683" s="32"/>
      <c r="D683" s="32"/>
      <c r="E683" s="53"/>
      <c r="F683" s="48"/>
      <c r="G683" s="50"/>
    </row>
    <row r="684" spans="1:7" ht="15" x14ac:dyDescent="0.2">
      <c r="A684" s="51"/>
      <c r="B684" s="32"/>
      <c r="C684" s="32"/>
      <c r="D684" s="32"/>
      <c r="E684" s="53"/>
      <c r="F684" s="48"/>
      <c r="G684" s="50"/>
    </row>
    <row r="685" spans="1:7" ht="15" x14ac:dyDescent="0.2">
      <c r="A685" s="51"/>
      <c r="B685" s="32"/>
      <c r="C685" s="32"/>
      <c r="D685" s="32"/>
      <c r="E685" s="53"/>
      <c r="F685" s="48"/>
      <c r="G685" s="50"/>
    </row>
    <row r="686" spans="1:7" ht="15" x14ac:dyDescent="0.2">
      <c r="A686" s="51"/>
      <c r="B686" s="32"/>
      <c r="C686" s="32"/>
      <c r="D686" s="32"/>
      <c r="E686" s="53"/>
      <c r="F686" s="48"/>
      <c r="G686" s="50"/>
    </row>
    <row r="687" spans="1:7" ht="15" x14ac:dyDescent="0.2">
      <c r="A687" s="51"/>
      <c r="B687" s="32"/>
      <c r="C687" s="32"/>
      <c r="D687" s="32"/>
      <c r="E687" s="53"/>
      <c r="F687" s="48"/>
      <c r="G687" s="50"/>
    </row>
    <row r="688" spans="1:7" ht="15" x14ac:dyDescent="0.2">
      <c r="A688" s="51"/>
      <c r="B688" s="32"/>
      <c r="C688" s="32"/>
      <c r="D688" s="32"/>
      <c r="E688" s="53"/>
      <c r="F688" s="48"/>
      <c r="G688" s="50"/>
    </row>
    <row r="689" spans="1:7" ht="15" x14ac:dyDescent="0.2">
      <c r="A689" s="51"/>
      <c r="B689" s="32"/>
      <c r="C689" s="32"/>
      <c r="D689" s="32"/>
      <c r="E689" s="53"/>
      <c r="F689" s="48"/>
      <c r="G689" s="50"/>
    </row>
    <row r="690" spans="1:7" ht="15" x14ac:dyDescent="0.2">
      <c r="A690" s="51"/>
      <c r="B690" s="32"/>
      <c r="C690" s="32"/>
      <c r="D690" s="32"/>
      <c r="E690" s="53"/>
      <c r="F690" s="48"/>
      <c r="G690" s="50"/>
    </row>
    <row r="691" spans="1:7" ht="15" x14ac:dyDescent="0.2">
      <c r="A691" s="51"/>
      <c r="B691" s="32"/>
      <c r="C691" s="32"/>
      <c r="D691" s="32"/>
      <c r="E691" s="53"/>
      <c r="F691" s="48"/>
      <c r="G691" s="50"/>
    </row>
    <row r="692" spans="1:7" ht="15" x14ac:dyDescent="0.2">
      <c r="A692" s="51"/>
      <c r="B692" s="32"/>
      <c r="C692" s="32"/>
      <c r="D692" s="32"/>
      <c r="E692" s="53"/>
      <c r="F692" s="48"/>
      <c r="G692" s="50"/>
    </row>
    <row r="693" spans="1:7" ht="15" x14ac:dyDescent="0.2">
      <c r="A693" s="51"/>
      <c r="B693" s="32"/>
      <c r="C693" s="32"/>
      <c r="D693" s="32"/>
      <c r="E693" s="53"/>
      <c r="F693" s="48"/>
      <c r="G693" s="50"/>
    </row>
    <row r="694" spans="1:7" ht="15" x14ac:dyDescent="0.2">
      <c r="A694" s="51"/>
      <c r="B694" s="32"/>
      <c r="C694" s="32"/>
      <c r="D694" s="32"/>
      <c r="E694" s="53"/>
      <c r="F694" s="48"/>
      <c r="G694" s="50"/>
    </row>
    <row r="695" spans="1:7" ht="15" x14ac:dyDescent="0.2">
      <c r="A695" s="51"/>
      <c r="B695" s="32"/>
      <c r="C695" s="32"/>
      <c r="D695" s="32"/>
      <c r="E695" s="53"/>
      <c r="F695" s="48"/>
      <c r="G695" s="50"/>
    </row>
    <row r="696" spans="1:7" ht="15" x14ac:dyDescent="0.2">
      <c r="A696" s="51"/>
      <c r="B696" s="32"/>
      <c r="C696" s="32"/>
      <c r="D696" s="32"/>
      <c r="E696" s="53"/>
      <c r="F696" s="48"/>
      <c r="G696" s="50"/>
    </row>
    <row r="697" spans="1:7" ht="15" x14ac:dyDescent="0.2">
      <c r="A697" s="51"/>
      <c r="B697" s="32"/>
      <c r="C697" s="32"/>
      <c r="D697" s="32"/>
      <c r="E697" s="53"/>
      <c r="F697" s="48"/>
      <c r="G697" s="50"/>
    </row>
    <row r="698" spans="1:7" ht="15" x14ac:dyDescent="0.2">
      <c r="A698" s="51"/>
      <c r="B698" s="32"/>
      <c r="C698" s="32"/>
      <c r="D698" s="32"/>
      <c r="E698" s="53"/>
      <c r="F698" s="48"/>
      <c r="G698" s="50"/>
    </row>
    <row r="699" spans="1:7" ht="15" x14ac:dyDescent="0.2">
      <c r="A699" s="51"/>
      <c r="B699" s="32"/>
      <c r="C699" s="32"/>
      <c r="D699" s="32"/>
      <c r="E699" s="53"/>
      <c r="F699" s="48"/>
      <c r="G699" s="50"/>
    </row>
    <row r="700" spans="1:7" ht="15" x14ac:dyDescent="0.2">
      <c r="A700" s="51"/>
      <c r="B700" s="32"/>
      <c r="C700" s="32"/>
      <c r="D700" s="32"/>
      <c r="E700" s="53"/>
      <c r="F700" s="48"/>
      <c r="G700" s="50"/>
    </row>
    <row r="701" spans="1:7" ht="15" x14ac:dyDescent="0.2">
      <c r="A701" s="51"/>
      <c r="B701" s="32"/>
      <c r="C701" s="32"/>
      <c r="D701" s="32"/>
      <c r="E701" s="53"/>
      <c r="F701" s="48"/>
      <c r="G701" s="50"/>
    </row>
    <row r="702" spans="1:7" ht="15" x14ac:dyDescent="0.2">
      <c r="A702" s="51"/>
      <c r="B702" s="32"/>
      <c r="C702" s="32"/>
      <c r="D702" s="32"/>
      <c r="E702" s="53"/>
      <c r="F702" s="48"/>
      <c r="G702" s="50"/>
    </row>
    <row r="703" spans="1:7" ht="15" x14ac:dyDescent="0.2">
      <c r="A703" s="51"/>
      <c r="B703" s="32"/>
      <c r="C703" s="32"/>
      <c r="D703" s="32"/>
      <c r="E703" s="53"/>
      <c r="F703" s="48"/>
      <c r="G703" s="50"/>
    </row>
    <row r="704" spans="1:7" ht="15" x14ac:dyDescent="0.2">
      <c r="A704" s="51"/>
      <c r="B704" s="32"/>
      <c r="C704" s="32"/>
      <c r="D704" s="32"/>
      <c r="E704" s="53"/>
      <c r="F704" s="48"/>
      <c r="G704" s="50"/>
    </row>
    <row r="705" spans="1:7" ht="15" x14ac:dyDescent="0.2">
      <c r="A705" s="51"/>
      <c r="B705" s="32"/>
      <c r="C705" s="32"/>
      <c r="D705" s="32"/>
      <c r="E705" s="53"/>
      <c r="F705" s="48"/>
      <c r="G705" s="50"/>
    </row>
    <row r="706" spans="1:7" ht="15" x14ac:dyDescent="0.2">
      <c r="A706" s="51"/>
      <c r="B706" s="32"/>
      <c r="C706" s="32"/>
      <c r="D706" s="32"/>
      <c r="E706" s="53"/>
      <c r="F706" s="48"/>
      <c r="G706" s="50"/>
    </row>
    <row r="707" spans="1:7" ht="15" x14ac:dyDescent="0.2">
      <c r="A707" s="51"/>
      <c r="B707" s="32"/>
      <c r="C707" s="32"/>
      <c r="D707" s="32"/>
      <c r="E707" s="53"/>
      <c r="F707" s="48"/>
      <c r="G707" s="50"/>
    </row>
    <row r="708" spans="1:7" ht="15" x14ac:dyDescent="0.2">
      <c r="A708" s="51"/>
      <c r="B708" s="32"/>
      <c r="C708" s="32"/>
      <c r="D708" s="32"/>
      <c r="E708" s="53"/>
      <c r="F708" s="48"/>
      <c r="G708" s="50"/>
    </row>
    <row r="709" spans="1:7" ht="15" x14ac:dyDescent="0.2">
      <c r="A709" s="51"/>
      <c r="B709" s="32"/>
      <c r="C709" s="32"/>
      <c r="D709" s="32"/>
      <c r="E709" s="53"/>
      <c r="F709" s="48"/>
      <c r="G709" s="50"/>
    </row>
    <row r="710" spans="1:7" ht="15" x14ac:dyDescent="0.2">
      <c r="A710" s="51"/>
      <c r="B710" s="32"/>
      <c r="C710" s="32"/>
      <c r="D710" s="32"/>
      <c r="E710" s="53"/>
      <c r="F710" s="48"/>
      <c r="G710" s="50"/>
    </row>
    <row r="711" spans="1:7" ht="15" x14ac:dyDescent="0.2">
      <c r="A711" s="51"/>
      <c r="B711" s="32"/>
      <c r="C711" s="32"/>
      <c r="D711" s="32"/>
      <c r="E711" s="53"/>
      <c r="F711" s="48"/>
      <c r="G711" s="50"/>
    </row>
    <row r="712" spans="1:7" ht="15" x14ac:dyDescent="0.2">
      <c r="A712" s="51"/>
      <c r="B712" s="32"/>
      <c r="C712" s="32"/>
      <c r="D712" s="32"/>
      <c r="E712" s="53"/>
      <c r="F712" s="48"/>
      <c r="G712" s="50"/>
    </row>
    <row r="713" spans="1:7" ht="15" x14ac:dyDescent="0.2">
      <c r="A713" s="51"/>
      <c r="B713" s="32"/>
      <c r="C713" s="32"/>
      <c r="D713" s="32"/>
      <c r="E713" s="53"/>
      <c r="F713" s="48"/>
      <c r="G713" s="50"/>
    </row>
    <row r="714" spans="1:7" ht="15" x14ac:dyDescent="0.2">
      <c r="A714" s="51"/>
      <c r="B714" s="32"/>
      <c r="C714" s="32"/>
      <c r="D714" s="32"/>
      <c r="E714" s="53"/>
      <c r="F714" s="48"/>
      <c r="G714" s="50"/>
    </row>
    <row r="715" spans="1:7" ht="15" x14ac:dyDescent="0.2">
      <c r="A715" s="51"/>
      <c r="B715" s="32"/>
      <c r="C715" s="32"/>
      <c r="D715" s="32"/>
      <c r="E715" s="53"/>
      <c r="F715" s="48"/>
      <c r="G715" s="50"/>
    </row>
    <row r="716" spans="1:7" ht="15" x14ac:dyDescent="0.2">
      <c r="A716" s="51"/>
      <c r="B716" s="32"/>
      <c r="C716" s="32"/>
      <c r="D716" s="32"/>
      <c r="E716" s="53"/>
      <c r="F716" s="48"/>
      <c r="G716" s="50"/>
    </row>
    <row r="717" spans="1:7" ht="15" x14ac:dyDescent="0.2">
      <c r="A717" s="51"/>
      <c r="B717" s="32"/>
      <c r="C717" s="32"/>
      <c r="D717" s="32"/>
      <c r="E717" s="53"/>
      <c r="F717" s="48"/>
      <c r="G717" s="50"/>
    </row>
    <row r="718" spans="1:7" ht="15" x14ac:dyDescent="0.2">
      <c r="A718" s="51"/>
      <c r="B718" s="32"/>
      <c r="C718" s="32"/>
      <c r="D718" s="32"/>
      <c r="E718" s="53"/>
      <c r="F718" s="48"/>
      <c r="G718" s="50"/>
    </row>
    <row r="719" spans="1:7" ht="15" x14ac:dyDescent="0.2">
      <c r="A719" s="51"/>
      <c r="B719" s="32"/>
      <c r="C719" s="32"/>
      <c r="D719" s="32"/>
      <c r="E719" s="53"/>
      <c r="F719" s="48"/>
      <c r="G719" s="50"/>
    </row>
    <row r="720" spans="1:7" ht="15" x14ac:dyDescent="0.2">
      <c r="A720" s="51"/>
      <c r="B720" s="32"/>
      <c r="C720" s="32"/>
      <c r="D720" s="32"/>
      <c r="E720" s="53"/>
      <c r="F720" s="48"/>
      <c r="G720" s="50"/>
    </row>
    <row r="721" spans="1:7" ht="15" x14ac:dyDescent="0.2">
      <c r="A721" s="51"/>
      <c r="B721" s="32"/>
      <c r="C721" s="32"/>
      <c r="D721" s="32"/>
      <c r="E721" s="53"/>
      <c r="F721" s="48"/>
      <c r="G721" s="50"/>
    </row>
    <row r="722" spans="1:7" ht="15" x14ac:dyDescent="0.2">
      <c r="A722" s="51"/>
      <c r="B722" s="32"/>
      <c r="C722" s="32"/>
      <c r="D722" s="32"/>
      <c r="E722" s="53"/>
      <c r="F722" s="48"/>
      <c r="G722" s="50"/>
    </row>
    <row r="723" spans="1:7" ht="15" x14ac:dyDescent="0.2">
      <c r="A723" s="51"/>
      <c r="B723" s="32"/>
      <c r="C723" s="32"/>
      <c r="D723" s="32"/>
      <c r="E723" s="53"/>
      <c r="F723" s="48"/>
      <c r="G723" s="50"/>
    </row>
    <row r="724" spans="1:7" ht="15" x14ac:dyDescent="0.2">
      <c r="A724" s="51"/>
      <c r="B724" s="32"/>
      <c r="C724" s="32"/>
      <c r="D724" s="32"/>
      <c r="E724" s="53"/>
      <c r="F724" s="48"/>
      <c r="G724" s="50"/>
    </row>
    <row r="725" spans="1:7" ht="15" x14ac:dyDescent="0.2">
      <c r="A725" s="51"/>
      <c r="B725" s="32"/>
      <c r="C725" s="32"/>
      <c r="D725" s="32"/>
      <c r="E725" s="53"/>
      <c r="F725" s="48"/>
      <c r="G725" s="50"/>
    </row>
    <row r="726" spans="1:7" ht="15" x14ac:dyDescent="0.2">
      <c r="A726" s="51"/>
      <c r="B726" s="32"/>
      <c r="C726" s="32"/>
      <c r="D726" s="32"/>
      <c r="E726" s="53"/>
      <c r="F726" s="48"/>
      <c r="G726" s="50"/>
    </row>
    <row r="727" spans="1:7" ht="15" x14ac:dyDescent="0.2">
      <c r="A727" s="51"/>
      <c r="B727" s="32"/>
      <c r="C727" s="32"/>
      <c r="D727" s="32"/>
      <c r="E727" s="53"/>
      <c r="F727" s="48"/>
      <c r="G727" s="50"/>
    </row>
    <row r="728" spans="1:7" ht="15" x14ac:dyDescent="0.2">
      <c r="A728" s="51"/>
      <c r="B728" s="32"/>
      <c r="C728" s="32"/>
      <c r="D728" s="32"/>
      <c r="E728" s="53"/>
      <c r="F728" s="48"/>
      <c r="G728" s="50"/>
    </row>
    <row r="729" spans="1:7" ht="15" x14ac:dyDescent="0.2">
      <c r="A729" s="51"/>
      <c r="B729" s="32"/>
      <c r="C729" s="32"/>
      <c r="D729" s="32"/>
      <c r="E729" s="53"/>
      <c r="F729" s="48"/>
      <c r="G729" s="50"/>
    </row>
    <row r="730" spans="1:7" ht="15" x14ac:dyDescent="0.2">
      <c r="A730" s="51"/>
      <c r="B730" s="32"/>
      <c r="C730" s="32"/>
      <c r="D730" s="32"/>
      <c r="E730" s="53"/>
      <c r="F730" s="48"/>
      <c r="G730" s="50"/>
    </row>
    <row r="731" spans="1:7" ht="15" x14ac:dyDescent="0.2">
      <c r="A731" s="51"/>
      <c r="B731" s="32"/>
      <c r="C731" s="32"/>
      <c r="D731" s="32"/>
      <c r="E731" s="53"/>
      <c r="F731" s="48"/>
      <c r="G731" s="50"/>
    </row>
    <row r="732" spans="1:7" ht="15" x14ac:dyDescent="0.2">
      <c r="A732" s="51"/>
      <c r="B732" s="32"/>
      <c r="C732" s="32"/>
      <c r="D732" s="32"/>
      <c r="E732" s="53"/>
      <c r="F732" s="48"/>
      <c r="G732" s="50"/>
    </row>
    <row r="733" spans="1:7" ht="15" x14ac:dyDescent="0.2">
      <c r="A733" s="51"/>
      <c r="B733" s="32"/>
      <c r="C733" s="32"/>
      <c r="D733" s="32"/>
      <c r="E733" s="53"/>
      <c r="F733" s="48"/>
      <c r="G733" s="50"/>
    </row>
    <row r="734" spans="1:7" ht="15" x14ac:dyDescent="0.2">
      <c r="A734" s="51"/>
      <c r="B734" s="32"/>
      <c r="C734" s="32"/>
      <c r="D734" s="32"/>
      <c r="E734" s="53"/>
      <c r="F734" s="48"/>
      <c r="G734" s="50"/>
    </row>
    <row r="735" spans="1:7" ht="15" x14ac:dyDescent="0.2">
      <c r="A735" s="51"/>
      <c r="B735" s="32"/>
      <c r="C735" s="32"/>
      <c r="D735" s="32"/>
      <c r="E735" s="53"/>
      <c r="F735" s="48"/>
      <c r="G735" s="50"/>
    </row>
    <row r="736" spans="1:7" ht="15" x14ac:dyDescent="0.2">
      <c r="A736" s="51"/>
      <c r="B736" s="32"/>
      <c r="C736" s="32"/>
      <c r="D736" s="32"/>
      <c r="E736" s="53"/>
      <c r="F736" s="48"/>
      <c r="G736" s="50"/>
    </row>
    <row r="737" spans="1:7" ht="15" x14ac:dyDescent="0.2">
      <c r="A737" s="51"/>
      <c r="B737" s="32"/>
      <c r="C737" s="32"/>
      <c r="D737" s="32"/>
      <c r="E737" s="53"/>
      <c r="F737" s="48"/>
      <c r="G737" s="50"/>
    </row>
    <row r="738" spans="1:7" ht="15" x14ac:dyDescent="0.2">
      <c r="A738" s="51"/>
      <c r="B738" s="32"/>
      <c r="C738" s="32"/>
      <c r="D738" s="32"/>
      <c r="E738" s="53"/>
      <c r="F738" s="48"/>
      <c r="G738" s="50"/>
    </row>
    <row r="739" spans="1:7" ht="15" x14ac:dyDescent="0.2">
      <c r="A739" s="51"/>
      <c r="B739" s="32"/>
      <c r="C739" s="32"/>
      <c r="D739" s="32"/>
      <c r="E739" s="53"/>
      <c r="F739" s="48"/>
      <c r="G739" s="50"/>
    </row>
    <row r="740" spans="1:7" ht="15" x14ac:dyDescent="0.2">
      <c r="A740" s="51"/>
      <c r="B740" s="32"/>
      <c r="C740" s="32"/>
      <c r="D740" s="32"/>
      <c r="E740" s="53"/>
      <c r="F740" s="48"/>
      <c r="G740" s="50"/>
    </row>
    <row r="741" spans="1:7" ht="15" x14ac:dyDescent="0.2">
      <c r="A741" s="51"/>
      <c r="B741" s="32"/>
      <c r="C741" s="32"/>
      <c r="D741" s="32"/>
      <c r="E741" s="53"/>
      <c r="F741" s="48"/>
      <c r="G741" s="50"/>
    </row>
    <row r="742" spans="1:7" ht="15" x14ac:dyDescent="0.2">
      <c r="A742" s="51"/>
      <c r="B742" s="32"/>
      <c r="C742" s="32"/>
      <c r="D742" s="32"/>
      <c r="E742" s="53"/>
      <c r="F742" s="48"/>
      <c r="G742" s="50"/>
    </row>
    <row r="743" spans="1:7" ht="15" x14ac:dyDescent="0.2">
      <c r="A743" s="51"/>
      <c r="B743" s="32"/>
      <c r="C743" s="32"/>
      <c r="D743" s="32"/>
      <c r="E743" s="53"/>
      <c r="F743" s="48"/>
      <c r="G743" s="50"/>
    </row>
    <row r="744" spans="1:7" ht="15" x14ac:dyDescent="0.2">
      <c r="A744" s="51"/>
      <c r="B744" s="32"/>
      <c r="C744" s="32"/>
      <c r="D744" s="32"/>
      <c r="E744" s="53"/>
      <c r="F744" s="48"/>
      <c r="G744" s="50"/>
    </row>
    <row r="745" spans="1:7" ht="15" x14ac:dyDescent="0.2">
      <c r="A745" s="51"/>
      <c r="B745" s="32"/>
      <c r="C745" s="32"/>
      <c r="D745" s="32"/>
      <c r="E745" s="53"/>
      <c r="F745" s="48"/>
      <c r="G745" s="50"/>
    </row>
    <row r="746" spans="1:7" ht="15" x14ac:dyDescent="0.2">
      <c r="A746" s="51"/>
      <c r="B746" s="32"/>
      <c r="C746" s="32"/>
      <c r="D746" s="32"/>
      <c r="E746" s="53"/>
      <c r="F746" s="48"/>
      <c r="G746" s="50"/>
    </row>
    <row r="747" spans="1:7" ht="15" x14ac:dyDescent="0.2">
      <c r="A747" s="51"/>
      <c r="B747" s="32"/>
      <c r="C747" s="32"/>
      <c r="D747" s="32"/>
      <c r="E747" s="53"/>
      <c r="F747" s="48"/>
      <c r="G747" s="50"/>
    </row>
    <row r="748" spans="1:7" ht="15" x14ac:dyDescent="0.2">
      <c r="A748" s="51"/>
      <c r="B748" s="32"/>
      <c r="C748" s="32"/>
      <c r="D748" s="32"/>
      <c r="E748" s="53"/>
      <c r="F748" s="48"/>
      <c r="G748" s="50"/>
    </row>
    <row r="749" spans="1:7" ht="15" x14ac:dyDescent="0.2">
      <c r="A749" s="51"/>
      <c r="B749" s="32"/>
      <c r="C749" s="32"/>
      <c r="D749" s="32"/>
      <c r="E749" s="53"/>
      <c r="F749" s="48"/>
      <c r="G749" s="50"/>
    </row>
    <row r="750" spans="1:7" ht="15" x14ac:dyDescent="0.2">
      <c r="A750" s="51"/>
      <c r="B750" s="32"/>
      <c r="C750" s="32"/>
      <c r="D750" s="32"/>
      <c r="E750" s="53"/>
      <c r="F750" s="48"/>
      <c r="G750" s="50"/>
    </row>
    <row r="751" spans="1:7" ht="15" x14ac:dyDescent="0.2">
      <c r="A751" s="51"/>
      <c r="B751" s="32"/>
      <c r="C751" s="32"/>
      <c r="D751" s="32"/>
      <c r="E751" s="53"/>
      <c r="F751" s="48"/>
      <c r="G751" s="50"/>
    </row>
    <row r="752" spans="1:7" ht="15" x14ac:dyDescent="0.2">
      <c r="A752" s="51"/>
      <c r="B752" s="32"/>
      <c r="C752" s="32"/>
      <c r="D752" s="32"/>
      <c r="E752" s="53"/>
      <c r="F752" s="48"/>
      <c r="G752" s="50"/>
    </row>
    <row r="753" spans="1:7" ht="15" x14ac:dyDescent="0.2">
      <c r="A753" s="51"/>
      <c r="B753" s="32"/>
      <c r="C753" s="32"/>
      <c r="D753" s="32"/>
      <c r="E753" s="53"/>
      <c r="F753" s="48"/>
      <c r="G753" s="50"/>
    </row>
    <row r="754" spans="1:7" ht="15" x14ac:dyDescent="0.2">
      <c r="A754" s="51"/>
      <c r="B754" s="32"/>
      <c r="C754" s="32"/>
      <c r="D754" s="32"/>
      <c r="E754" s="53"/>
      <c r="F754" s="48"/>
      <c r="G754" s="50"/>
    </row>
    <row r="755" spans="1:7" ht="15" x14ac:dyDescent="0.2">
      <c r="A755" s="51"/>
      <c r="B755" s="32"/>
      <c r="C755" s="32"/>
      <c r="D755" s="32"/>
      <c r="E755" s="53"/>
      <c r="F755" s="48"/>
      <c r="G755" s="50"/>
    </row>
    <row r="756" spans="1:7" ht="15" x14ac:dyDescent="0.2">
      <c r="A756" s="51"/>
      <c r="B756" s="32"/>
      <c r="C756" s="32"/>
      <c r="D756" s="32"/>
      <c r="E756" s="53"/>
      <c r="F756" s="48"/>
      <c r="G756" s="50"/>
    </row>
    <row r="757" spans="1:7" ht="15" x14ac:dyDescent="0.2">
      <c r="A757" s="51"/>
      <c r="B757" s="32"/>
      <c r="C757" s="32"/>
      <c r="D757" s="32"/>
      <c r="E757" s="53"/>
      <c r="F757" s="48"/>
      <c r="G757" s="50"/>
    </row>
    <row r="758" spans="1:7" ht="15" x14ac:dyDescent="0.2">
      <c r="A758" s="51"/>
      <c r="B758" s="32"/>
      <c r="C758" s="32"/>
      <c r="D758" s="32"/>
      <c r="E758" s="53"/>
      <c r="F758" s="48"/>
      <c r="G758" s="50"/>
    </row>
    <row r="759" spans="1:7" ht="15" x14ac:dyDescent="0.2">
      <c r="A759" s="51"/>
      <c r="B759" s="32"/>
      <c r="C759" s="32"/>
      <c r="D759" s="32"/>
      <c r="E759" s="53"/>
      <c r="F759" s="48"/>
      <c r="G759" s="50"/>
    </row>
    <row r="760" spans="1:7" ht="15" x14ac:dyDescent="0.2">
      <c r="A760" s="51"/>
      <c r="B760" s="32"/>
      <c r="C760" s="32"/>
      <c r="D760" s="32"/>
      <c r="E760" s="53"/>
      <c r="F760" s="48"/>
      <c r="G760" s="50"/>
    </row>
    <row r="761" spans="1:7" ht="15" x14ac:dyDescent="0.2">
      <c r="A761" s="51"/>
      <c r="B761" s="32"/>
      <c r="C761" s="32"/>
      <c r="D761" s="32"/>
      <c r="E761" s="53"/>
      <c r="F761" s="48"/>
      <c r="G761" s="50"/>
    </row>
    <row r="762" spans="1:7" ht="15" x14ac:dyDescent="0.2">
      <c r="A762" s="51"/>
      <c r="B762" s="32"/>
      <c r="C762" s="32"/>
      <c r="D762" s="32"/>
      <c r="E762" s="53"/>
      <c r="F762" s="48"/>
      <c r="G762" s="50"/>
    </row>
    <row r="763" spans="1:7" ht="15" x14ac:dyDescent="0.2">
      <c r="A763" s="51"/>
      <c r="B763" s="32"/>
      <c r="C763" s="32"/>
      <c r="D763" s="32"/>
      <c r="E763" s="53"/>
      <c r="F763" s="48"/>
      <c r="G763" s="50"/>
    </row>
    <row r="764" spans="1:7" ht="15" x14ac:dyDescent="0.2">
      <c r="A764" s="51"/>
      <c r="B764" s="32"/>
      <c r="C764" s="32"/>
      <c r="D764" s="32"/>
      <c r="E764" s="53"/>
      <c r="F764" s="48"/>
      <c r="G764" s="50"/>
    </row>
    <row r="765" spans="1:7" ht="15" x14ac:dyDescent="0.2">
      <c r="A765" s="51"/>
      <c r="B765" s="32"/>
      <c r="C765" s="32"/>
      <c r="D765" s="32"/>
      <c r="E765" s="53"/>
      <c r="F765" s="48"/>
      <c r="G765" s="50"/>
    </row>
    <row r="766" spans="1:7" ht="15" x14ac:dyDescent="0.2">
      <c r="A766" s="51"/>
      <c r="B766" s="32"/>
      <c r="C766" s="32"/>
      <c r="D766" s="32"/>
      <c r="E766" s="53"/>
      <c r="F766" s="48"/>
      <c r="G766" s="50"/>
    </row>
    <row r="767" spans="1:7" ht="15" x14ac:dyDescent="0.2">
      <c r="A767" s="51"/>
      <c r="B767" s="32"/>
      <c r="C767" s="32"/>
      <c r="D767" s="32"/>
      <c r="E767" s="53"/>
      <c r="F767" s="48"/>
      <c r="G767" s="50"/>
    </row>
    <row r="768" spans="1:7" ht="15" x14ac:dyDescent="0.2">
      <c r="A768" s="51"/>
      <c r="B768" s="32"/>
      <c r="C768" s="32"/>
      <c r="D768" s="32"/>
      <c r="E768" s="53"/>
      <c r="F768" s="48"/>
      <c r="G768" s="50"/>
    </row>
    <row r="769" spans="1:7" ht="15" x14ac:dyDescent="0.2">
      <c r="A769" s="51"/>
      <c r="B769" s="32"/>
      <c r="C769" s="32"/>
      <c r="D769" s="32"/>
      <c r="E769" s="53"/>
      <c r="F769" s="48"/>
      <c r="G769" s="50"/>
    </row>
    <row r="770" spans="1:7" ht="15" x14ac:dyDescent="0.2">
      <c r="A770" s="51"/>
      <c r="B770" s="32"/>
      <c r="C770" s="32"/>
      <c r="D770" s="32"/>
      <c r="E770" s="53"/>
      <c r="F770" s="48"/>
      <c r="G770" s="50"/>
    </row>
    <row r="771" spans="1:7" ht="15" x14ac:dyDescent="0.2">
      <c r="A771" s="51"/>
      <c r="B771" s="32"/>
      <c r="C771" s="32"/>
      <c r="D771" s="32"/>
      <c r="E771" s="53"/>
      <c r="F771" s="48"/>
      <c r="G771" s="50"/>
    </row>
    <row r="772" spans="1:7" ht="15" x14ac:dyDescent="0.2">
      <c r="A772" s="51"/>
      <c r="B772" s="32"/>
      <c r="C772" s="32"/>
      <c r="D772" s="32"/>
      <c r="E772" s="53"/>
      <c r="F772" s="48"/>
      <c r="G772" s="50"/>
    </row>
    <row r="773" spans="1:7" ht="15" x14ac:dyDescent="0.2">
      <c r="A773" s="51"/>
      <c r="B773" s="32"/>
      <c r="C773" s="32"/>
      <c r="D773" s="32"/>
      <c r="E773" s="53"/>
      <c r="F773" s="48"/>
      <c r="G773" s="50"/>
    </row>
    <row r="774" spans="1:7" ht="15" x14ac:dyDescent="0.2">
      <c r="A774" s="51"/>
      <c r="B774" s="32"/>
      <c r="C774" s="32"/>
      <c r="D774" s="32"/>
      <c r="E774" s="53"/>
      <c r="F774" s="48"/>
      <c r="G774" s="50"/>
    </row>
    <row r="775" spans="1:7" ht="15" x14ac:dyDescent="0.2">
      <c r="A775" s="51"/>
      <c r="B775" s="32"/>
      <c r="C775" s="32"/>
      <c r="D775" s="32"/>
      <c r="E775" s="53"/>
      <c r="F775" s="48"/>
      <c r="G775" s="50"/>
    </row>
    <row r="776" spans="1:7" ht="15" x14ac:dyDescent="0.2">
      <c r="A776" s="51"/>
      <c r="B776" s="32"/>
      <c r="C776" s="32"/>
      <c r="D776" s="32"/>
      <c r="E776" s="53"/>
      <c r="F776" s="48"/>
      <c r="G776" s="50"/>
    </row>
    <row r="777" spans="1:7" ht="15" x14ac:dyDescent="0.2">
      <c r="A777" s="51"/>
      <c r="B777" s="32"/>
      <c r="C777" s="32"/>
      <c r="D777" s="32"/>
      <c r="E777" s="53"/>
      <c r="F777" s="48"/>
      <c r="G777" s="50"/>
    </row>
    <row r="778" spans="1:7" ht="15" x14ac:dyDescent="0.2">
      <c r="A778" s="51"/>
      <c r="B778" s="32"/>
      <c r="C778" s="32"/>
      <c r="D778" s="32"/>
      <c r="E778" s="53"/>
      <c r="F778" s="48"/>
      <c r="G778" s="50"/>
    </row>
    <row r="779" spans="1:7" ht="15" x14ac:dyDescent="0.2">
      <c r="A779" s="51"/>
      <c r="B779" s="32"/>
      <c r="C779" s="32"/>
      <c r="D779" s="32"/>
      <c r="E779" s="53"/>
      <c r="F779" s="48"/>
      <c r="G779" s="50"/>
    </row>
    <row r="780" spans="1:7" ht="15" x14ac:dyDescent="0.2">
      <c r="A780" s="51"/>
      <c r="B780" s="32"/>
      <c r="C780" s="32"/>
      <c r="D780" s="32"/>
      <c r="E780" s="53"/>
      <c r="F780" s="48"/>
      <c r="G780" s="50"/>
    </row>
    <row r="781" spans="1:7" ht="15" x14ac:dyDescent="0.2">
      <c r="A781" s="51"/>
      <c r="B781" s="32"/>
      <c r="C781" s="32"/>
      <c r="D781" s="32"/>
      <c r="E781" s="53"/>
      <c r="F781" s="48"/>
      <c r="G781" s="50"/>
    </row>
    <row r="782" spans="1:7" ht="15" x14ac:dyDescent="0.2">
      <c r="A782" s="51"/>
      <c r="B782" s="32"/>
      <c r="C782" s="32"/>
      <c r="D782" s="32"/>
      <c r="E782" s="53"/>
      <c r="F782" s="48"/>
      <c r="G782" s="50"/>
    </row>
    <row r="783" spans="1:7" ht="15" x14ac:dyDescent="0.2">
      <c r="A783" s="51"/>
      <c r="B783" s="32"/>
      <c r="C783" s="32"/>
      <c r="D783" s="32"/>
      <c r="E783" s="53"/>
      <c r="F783" s="48"/>
      <c r="G783" s="50"/>
    </row>
    <row r="784" spans="1:7" ht="15" x14ac:dyDescent="0.2">
      <c r="A784" s="51"/>
      <c r="B784" s="32"/>
      <c r="C784" s="32"/>
      <c r="D784" s="32"/>
      <c r="E784" s="53"/>
      <c r="F784" s="48"/>
      <c r="G784" s="50"/>
    </row>
    <row r="785" spans="1:7" ht="15" x14ac:dyDescent="0.2">
      <c r="A785" s="51"/>
      <c r="B785" s="32"/>
      <c r="C785" s="32"/>
      <c r="D785" s="32"/>
      <c r="E785" s="53"/>
      <c r="F785" s="48"/>
      <c r="G785" s="50"/>
    </row>
    <row r="786" spans="1:7" ht="15" x14ac:dyDescent="0.2">
      <c r="A786" s="51"/>
      <c r="B786" s="32"/>
      <c r="C786" s="32"/>
      <c r="D786" s="32"/>
      <c r="E786" s="53"/>
      <c r="F786" s="48"/>
      <c r="G786" s="50"/>
    </row>
    <row r="787" spans="1:7" ht="15" x14ac:dyDescent="0.2">
      <c r="A787" s="51"/>
      <c r="B787" s="32"/>
      <c r="C787" s="32"/>
      <c r="D787" s="32"/>
      <c r="E787" s="53"/>
      <c r="F787" s="48"/>
      <c r="G787" s="50"/>
    </row>
    <row r="788" spans="1:7" ht="15" x14ac:dyDescent="0.2">
      <c r="A788" s="51"/>
      <c r="B788" s="32"/>
      <c r="C788" s="32"/>
      <c r="D788" s="32"/>
      <c r="E788" s="53"/>
      <c r="F788" s="48"/>
      <c r="G788" s="50"/>
    </row>
    <row r="789" spans="1:7" ht="15" x14ac:dyDescent="0.2">
      <c r="A789" s="51"/>
      <c r="B789" s="32"/>
      <c r="C789" s="32"/>
      <c r="D789" s="32"/>
      <c r="E789" s="53"/>
      <c r="F789" s="48"/>
      <c r="G789" s="50"/>
    </row>
    <row r="790" spans="1:7" ht="15" x14ac:dyDescent="0.2">
      <c r="A790" s="51"/>
      <c r="B790" s="32"/>
      <c r="C790" s="32"/>
      <c r="D790" s="32"/>
      <c r="E790" s="53"/>
      <c r="F790" s="48"/>
      <c r="G790" s="50"/>
    </row>
    <row r="791" spans="1:7" ht="15" x14ac:dyDescent="0.2">
      <c r="A791" s="51"/>
      <c r="B791" s="32"/>
      <c r="C791" s="32"/>
      <c r="D791" s="32"/>
      <c r="E791" s="53"/>
      <c r="F791" s="48"/>
      <c r="G791" s="50"/>
    </row>
    <row r="792" spans="1:7" ht="15" x14ac:dyDescent="0.2">
      <c r="A792" s="51"/>
      <c r="B792" s="32"/>
      <c r="C792" s="32"/>
      <c r="D792" s="32"/>
      <c r="E792" s="53"/>
      <c r="F792" s="48"/>
      <c r="G792" s="50"/>
    </row>
    <row r="793" spans="1:7" ht="15" x14ac:dyDescent="0.2">
      <c r="A793" s="51"/>
      <c r="B793" s="32"/>
      <c r="C793" s="32"/>
      <c r="D793" s="32"/>
      <c r="E793" s="53"/>
      <c r="F793" s="48"/>
      <c r="G793" s="50"/>
    </row>
    <row r="794" spans="1:7" ht="15" x14ac:dyDescent="0.2">
      <c r="A794" s="51"/>
      <c r="B794" s="32"/>
      <c r="C794" s="32"/>
      <c r="D794" s="32"/>
      <c r="E794" s="53"/>
      <c r="F794" s="48"/>
      <c r="G794" s="50"/>
    </row>
    <row r="795" spans="1:7" ht="15" x14ac:dyDescent="0.2">
      <c r="A795" s="51"/>
      <c r="B795" s="32"/>
      <c r="C795" s="32"/>
      <c r="D795" s="32"/>
      <c r="E795" s="53"/>
      <c r="F795" s="48"/>
      <c r="G795" s="50"/>
    </row>
    <row r="796" spans="1:7" ht="15" x14ac:dyDescent="0.2">
      <c r="A796" s="51"/>
      <c r="B796" s="32"/>
      <c r="C796" s="32"/>
      <c r="D796" s="32"/>
      <c r="E796" s="53"/>
      <c r="F796" s="48"/>
      <c r="G796" s="50"/>
    </row>
    <row r="797" spans="1:7" ht="15" x14ac:dyDescent="0.2">
      <c r="A797" s="51"/>
      <c r="B797" s="32"/>
      <c r="C797" s="32"/>
      <c r="D797" s="32"/>
      <c r="E797" s="53"/>
      <c r="F797" s="48"/>
      <c r="G797" s="50"/>
    </row>
    <row r="798" spans="1:7" ht="15" x14ac:dyDescent="0.2">
      <c r="A798" s="51"/>
      <c r="B798" s="32"/>
      <c r="C798" s="32"/>
      <c r="D798" s="32"/>
      <c r="E798" s="53"/>
      <c r="F798" s="48"/>
      <c r="G798" s="50"/>
    </row>
    <row r="799" spans="1:7" ht="15" x14ac:dyDescent="0.2">
      <c r="A799" s="51"/>
      <c r="B799" s="32"/>
      <c r="C799" s="32"/>
      <c r="D799" s="32"/>
      <c r="E799" s="53"/>
      <c r="F799" s="48"/>
      <c r="G799" s="50"/>
    </row>
    <row r="800" spans="1:7" ht="15" x14ac:dyDescent="0.2">
      <c r="A800" s="51"/>
      <c r="B800" s="32"/>
      <c r="C800" s="32"/>
      <c r="D800" s="32"/>
      <c r="E800" s="53"/>
      <c r="F800" s="48"/>
      <c r="G800" s="50"/>
    </row>
    <row r="801" spans="1:7" ht="15" x14ac:dyDescent="0.2">
      <c r="A801" s="51"/>
      <c r="B801" s="32"/>
      <c r="C801" s="32"/>
      <c r="D801" s="32"/>
      <c r="E801" s="53"/>
      <c r="F801" s="48"/>
      <c r="G801" s="50"/>
    </row>
    <row r="802" spans="1:7" ht="15" x14ac:dyDescent="0.2">
      <c r="A802" s="51"/>
      <c r="B802" s="32"/>
      <c r="C802" s="32"/>
      <c r="D802" s="32"/>
      <c r="E802" s="53"/>
      <c r="F802" s="48"/>
      <c r="G802" s="50"/>
    </row>
    <row r="803" spans="1:7" ht="15" x14ac:dyDescent="0.2">
      <c r="A803" s="51"/>
      <c r="B803" s="32"/>
      <c r="C803" s="32"/>
      <c r="D803" s="32"/>
      <c r="E803" s="53"/>
      <c r="F803" s="48"/>
      <c r="G803" s="50"/>
    </row>
    <row r="804" spans="1:7" ht="15" x14ac:dyDescent="0.2">
      <c r="A804" s="51"/>
      <c r="B804" s="32"/>
      <c r="C804" s="32"/>
      <c r="D804" s="32"/>
      <c r="E804" s="53"/>
      <c r="F804" s="48"/>
      <c r="G804" s="50"/>
    </row>
    <row r="805" spans="1:7" ht="15" x14ac:dyDescent="0.2">
      <c r="A805" s="51"/>
      <c r="B805" s="32"/>
      <c r="C805" s="32"/>
      <c r="D805" s="32"/>
      <c r="E805" s="53"/>
      <c r="F805" s="48"/>
      <c r="G805" s="50"/>
    </row>
    <row r="806" spans="1:7" ht="15" x14ac:dyDescent="0.2">
      <c r="A806" s="51"/>
      <c r="B806" s="32"/>
      <c r="C806" s="32"/>
      <c r="D806" s="32"/>
      <c r="E806" s="53"/>
      <c r="F806" s="48"/>
      <c r="G806" s="50"/>
    </row>
    <row r="807" spans="1:7" ht="15" x14ac:dyDescent="0.2">
      <c r="A807" s="51"/>
      <c r="B807" s="32"/>
      <c r="C807" s="32"/>
      <c r="D807" s="32"/>
      <c r="E807" s="53"/>
      <c r="F807" s="48"/>
      <c r="G807" s="50"/>
    </row>
    <row r="808" spans="1:7" ht="15" x14ac:dyDescent="0.2">
      <c r="A808" s="51"/>
      <c r="B808" s="32"/>
      <c r="C808" s="32"/>
      <c r="D808" s="32"/>
      <c r="E808" s="53"/>
      <c r="F808" s="48"/>
      <c r="G808" s="50"/>
    </row>
    <row r="809" spans="1:7" ht="15" x14ac:dyDescent="0.2">
      <c r="A809" s="51"/>
      <c r="B809" s="32"/>
      <c r="C809" s="32"/>
      <c r="D809" s="32"/>
      <c r="E809" s="53"/>
      <c r="F809" s="48"/>
      <c r="G809" s="50"/>
    </row>
    <row r="810" spans="1:7" ht="15" x14ac:dyDescent="0.2">
      <c r="A810" s="51"/>
      <c r="B810" s="32"/>
      <c r="C810" s="32"/>
      <c r="D810" s="32"/>
      <c r="E810" s="53"/>
      <c r="F810" s="48"/>
      <c r="G810" s="50"/>
    </row>
    <row r="811" spans="1:7" ht="15" x14ac:dyDescent="0.2">
      <c r="A811" s="51"/>
      <c r="B811" s="32"/>
      <c r="C811" s="32"/>
      <c r="D811" s="32"/>
      <c r="E811" s="53"/>
      <c r="F811" s="48"/>
      <c r="G811" s="50"/>
    </row>
    <row r="812" spans="1:7" ht="15" x14ac:dyDescent="0.2">
      <c r="A812" s="51"/>
      <c r="B812" s="32"/>
      <c r="C812" s="32"/>
      <c r="D812" s="32"/>
      <c r="E812" s="53"/>
      <c r="F812" s="48"/>
      <c r="G812" s="50"/>
    </row>
    <row r="813" spans="1:7" ht="15" x14ac:dyDescent="0.2">
      <c r="A813" s="51"/>
      <c r="B813" s="32"/>
      <c r="C813" s="32"/>
      <c r="D813" s="32"/>
      <c r="E813" s="53"/>
      <c r="F813" s="48"/>
      <c r="G813" s="50"/>
    </row>
    <row r="814" spans="1:7" ht="15" x14ac:dyDescent="0.2">
      <c r="A814" s="51"/>
      <c r="B814" s="32"/>
      <c r="C814" s="32"/>
      <c r="D814" s="32"/>
      <c r="E814" s="53"/>
      <c r="F814" s="48"/>
      <c r="G814" s="50"/>
    </row>
    <row r="815" spans="1:7" ht="15" x14ac:dyDescent="0.2">
      <c r="A815" s="51"/>
      <c r="B815" s="32"/>
      <c r="C815" s="32"/>
      <c r="D815" s="32"/>
      <c r="E815" s="53"/>
      <c r="F815" s="48"/>
    </row>
    <row r="816" spans="1:7" ht="15" x14ac:dyDescent="0.2">
      <c r="A816" s="51"/>
      <c r="B816" s="32"/>
      <c r="C816" s="32"/>
      <c r="D816" s="32"/>
      <c r="E816" s="53"/>
      <c r="F816" s="48"/>
    </row>
    <row r="817" spans="1:6" ht="15" x14ac:dyDescent="0.2">
      <c r="A817" s="51"/>
      <c r="B817" s="32"/>
      <c r="C817" s="32"/>
      <c r="D817" s="32"/>
      <c r="E817" s="53"/>
      <c r="F817" s="48"/>
    </row>
    <row r="818" spans="1:6" ht="15" x14ac:dyDescent="0.2">
      <c r="A818" s="51"/>
      <c r="B818" s="32"/>
      <c r="C818" s="32"/>
      <c r="D818" s="32"/>
      <c r="E818" s="53"/>
      <c r="F818" s="48"/>
    </row>
    <row r="819" spans="1:6" ht="15" x14ac:dyDescent="0.2">
      <c r="A819" s="51"/>
      <c r="B819" s="32"/>
      <c r="C819" s="32"/>
      <c r="D819" s="32"/>
      <c r="E819" s="53"/>
      <c r="F819" s="48"/>
    </row>
    <row r="820" spans="1:6" ht="15" x14ac:dyDescent="0.2">
      <c r="A820" s="51"/>
      <c r="B820" s="32"/>
      <c r="C820" s="32"/>
      <c r="D820" s="32"/>
      <c r="E820" s="53"/>
      <c r="F820" s="48"/>
    </row>
    <row r="821" spans="1:6" ht="15" x14ac:dyDescent="0.2">
      <c r="A821" s="51"/>
      <c r="B821" s="32"/>
      <c r="C821" s="32"/>
      <c r="D821" s="32"/>
      <c r="E821" s="53"/>
      <c r="F821" s="48"/>
    </row>
    <row r="822" spans="1:6" ht="15" x14ac:dyDescent="0.2">
      <c r="A822" s="51"/>
      <c r="B822" s="32"/>
      <c r="C822" s="32"/>
      <c r="D822" s="32"/>
      <c r="E822" s="53"/>
      <c r="F822" s="48"/>
    </row>
    <row r="823" spans="1:6" ht="15" x14ac:dyDescent="0.2">
      <c r="A823" s="51"/>
      <c r="B823" s="32"/>
      <c r="C823" s="32"/>
      <c r="D823" s="32"/>
      <c r="E823" s="53"/>
      <c r="F823" s="48"/>
    </row>
    <row r="824" spans="1:6" ht="15" x14ac:dyDescent="0.2">
      <c r="A824" s="51"/>
      <c r="B824" s="32"/>
      <c r="C824" s="32"/>
      <c r="D824" s="32"/>
      <c r="E824" s="53"/>
      <c r="F824" s="48"/>
    </row>
    <row r="825" spans="1:6" ht="15" x14ac:dyDescent="0.2">
      <c r="A825" s="51"/>
      <c r="B825" s="32"/>
      <c r="C825" s="32"/>
      <c r="D825" s="32"/>
      <c r="E825" s="53"/>
      <c r="F825" s="48"/>
    </row>
    <row r="826" spans="1:6" ht="15" x14ac:dyDescent="0.2">
      <c r="A826" s="51"/>
      <c r="B826" s="32"/>
      <c r="C826" s="32"/>
      <c r="D826" s="32"/>
      <c r="E826" s="53"/>
      <c r="F826" s="48"/>
    </row>
    <row r="827" spans="1:6" ht="15" x14ac:dyDescent="0.2">
      <c r="A827" s="51"/>
      <c r="B827" s="32"/>
      <c r="C827" s="32"/>
      <c r="D827" s="32"/>
      <c r="E827" s="53"/>
      <c r="F827" s="48"/>
    </row>
    <row r="828" spans="1:6" ht="15" x14ac:dyDescent="0.2">
      <c r="A828" s="51"/>
      <c r="B828" s="32"/>
      <c r="C828" s="32"/>
      <c r="D828" s="32"/>
      <c r="E828" s="53"/>
      <c r="F828" s="48"/>
    </row>
    <row r="829" spans="1:6" ht="15" x14ac:dyDescent="0.2">
      <c r="A829" s="51"/>
      <c r="B829" s="32"/>
      <c r="C829" s="32"/>
      <c r="D829" s="32"/>
      <c r="E829" s="53"/>
      <c r="F829" s="48"/>
    </row>
    <row r="830" spans="1:6" ht="15" x14ac:dyDescent="0.2">
      <c r="A830" s="51"/>
      <c r="B830" s="32"/>
      <c r="C830" s="32"/>
      <c r="D830" s="32"/>
      <c r="E830" s="53"/>
      <c r="F830" s="48"/>
    </row>
    <row r="831" spans="1:6" ht="15" x14ac:dyDescent="0.2">
      <c r="A831" s="51"/>
      <c r="B831" s="32"/>
      <c r="C831" s="32"/>
      <c r="D831" s="32"/>
      <c r="E831" s="53"/>
      <c r="F831" s="48"/>
    </row>
    <row r="832" spans="1:6" ht="15" x14ac:dyDescent="0.2">
      <c r="A832" s="51"/>
      <c r="B832" s="32"/>
      <c r="C832" s="32"/>
      <c r="D832" s="32"/>
      <c r="E832" s="53"/>
      <c r="F832" s="48"/>
    </row>
    <row r="833" spans="1:6" ht="15" x14ac:dyDescent="0.2">
      <c r="A833" s="51"/>
      <c r="B833" s="32"/>
      <c r="C833" s="32"/>
      <c r="D833" s="32"/>
      <c r="E833" s="53"/>
      <c r="F833" s="48"/>
    </row>
    <row r="834" spans="1:6" ht="15" x14ac:dyDescent="0.2">
      <c r="A834" s="51"/>
      <c r="B834" s="32"/>
      <c r="C834" s="32"/>
      <c r="D834" s="32"/>
      <c r="E834" s="53"/>
      <c r="F834" s="48"/>
    </row>
    <row r="835" spans="1:6" ht="15" x14ac:dyDescent="0.2">
      <c r="A835" s="51"/>
      <c r="B835" s="32"/>
      <c r="C835" s="32"/>
      <c r="D835" s="32"/>
      <c r="E835" s="53"/>
      <c r="F835" s="48"/>
    </row>
    <row r="836" spans="1:6" ht="15" x14ac:dyDescent="0.2">
      <c r="A836" s="51"/>
      <c r="B836" s="32"/>
      <c r="C836" s="32"/>
      <c r="D836" s="32"/>
      <c r="E836" s="53"/>
      <c r="F836" s="48"/>
    </row>
    <row r="837" spans="1:6" ht="15" x14ac:dyDescent="0.2">
      <c r="A837" s="51"/>
      <c r="B837" s="32"/>
      <c r="C837" s="32"/>
      <c r="D837" s="32"/>
      <c r="E837" s="53"/>
      <c r="F837" s="48"/>
    </row>
    <row r="838" spans="1:6" ht="15" x14ac:dyDescent="0.2">
      <c r="A838" s="51"/>
      <c r="B838" s="32"/>
      <c r="C838" s="32"/>
      <c r="D838" s="32"/>
      <c r="E838" s="53"/>
      <c r="F838" s="48"/>
    </row>
    <row r="839" spans="1:6" ht="15" x14ac:dyDescent="0.2">
      <c r="A839" s="51"/>
      <c r="B839" s="32"/>
      <c r="C839" s="32"/>
      <c r="D839" s="32"/>
      <c r="E839" s="53"/>
      <c r="F839" s="48"/>
    </row>
    <row r="840" spans="1:6" ht="15" x14ac:dyDescent="0.2">
      <c r="A840" s="51"/>
      <c r="B840" s="32"/>
      <c r="C840" s="32"/>
      <c r="D840" s="32"/>
      <c r="E840" s="53"/>
      <c r="F840" s="48"/>
    </row>
    <row r="841" spans="1:6" ht="15" x14ac:dyDescent="0.2">
      <c r="A841" s="51"/>
      <c r="B841" s="32"/>
      <c r="C841" s="32"/>
      <c r="D841" s="32"/>
      <c r="E841" s="53"/>
      <c r="F841" s="48"/>
    </row>
    <row r="842" spans="1:6" ht="15" x14ac:dyDescent="0.2">
      <c r="A842" s="51"/>
      <c r="B842" s="32"/>
      <c r="C842" s="32"/>
      <c r="D842" s="32"/>
      <c r="E842" s="53"/>
      <c r="F842" s="48"/>
    </row>
    <row r="843" spans="1:6" ht="15" x14ac:dyDescent="0.2">
      <c r="A843" s="51"/>
      <c r="B843" s="32"/>
      <c r="C843" s="32"/>
      <c r="D843" s="32"/>
      <c r="E843" s="53"/>
      <c r="F843" s="48"/>
    </row>
    <row r="844" spans="1:6" ht="15" x14ac:dyDescent="0.2">
      <c r="A844" s="51"/>
      <c r="B844" s="32"/>
      <c r="C844" s="32"/>
      <c r="D844" s="32"/>
      <c r="E844" s="53"/>
      <c r="F844" s="48"/>
    </row>
    <row r="845" spans="1:6" ht="15" x14ac:dyDescent="0.2">
      <c r="A845" s="51"/>
      <c r="B845" s="32"/>
      <c r="C845" s="32"/>
      <c r="D845" s="32"/>
      <c r="E845" s="53"/>
      <c r="F845" s="48"/>
    </row>
    <row r="846" spans="1:6" ht="15" x14ac:dyDescent="0.2">
      <c r="A846" s="51"/>
      <c r="B846" s="32"/>
      <c r="C846" s="32"/>
      <c r="D846" s="32"/>
      <c r="E846" s="53"/>
      <c r="F846" s="48"/>
    </row>
    <row r="847" spans="1:6" ht="15" x14ac:dyDescent="0.2">
      <c r="A847" s="51"/>
      <c r="B847" s="32"/>
      <c r="C847" s="32"/>
      <c r="D847" s="32"/>
      <c r="E847" s="53"/>
      <c r="F847" s="48"/>
    </row>
    <row r="848" spans="1:6" ht="15" x14ac:dyDescent="0.2">
      <c r="A848" s="51"/>
      <c r="B848" s="32"/>
      <c r="C848" s="32"/>
      <c r="D848" s="32"/>
      <c r="E848" s="53"/>
      <c r="F848" s="48"/>
    </row>
    <row r="849" spans="1:6" ht="15" x14ac:dyDescent="0.2">
      <c r="A849" s="51"/>
      <c r="B849" s="32"/>
      <c r="C849" s="32"/>
      <c r="D849" s="32"/>
      <c r="E849" s="53"/>
      <c r="F849" s="48"/>
    </row>
    <row r="850" spans="1:6" ht="15" x14ac:dyDescent="0.2">
      <c r="A850" s="51"/>
      <c r="B850" s="32"/>
      <c r="C850" s="32"/>
      <c r="D850" s="32"/>
      <c r="E850" s="53"/>
      <c r="F850" s="48"/>
    </row>
    <row r="851" spans="1:6" ht="15" x14ac:dyDescent="0.2">
      <c r="A851" s="51"/>
      <c r="B851" s="32"/>
      <c r="C851" s="32"/>
      <c r="D851" s="32"/>
      <c r="E851" s="53"/>
      <c r="F851" s="48"/>
    </row>
    <row r="852" spans="1:6" ht="15" x14ac:dyDescent="0.2">
      <c r="A852" s="51"/>
      <c r="B852" s="32"/>
      <c r="C852" s="32"/>
      <c r="D852" s="32"/>
      <c r="E852" s="53"/>
      <c r="F852" s="48"/>
    </row>
    <row r="853" spans="1:6" ht="15" x14ac:dyDescent="0.2">
      <c r="A853" s="51"/>
      <c r="B853" s="32"/>
      <c r="C853" s="32"/>
      <c r="D853" s="32"/>
      <c r="E853" s="53"/>
      <c r="F853" s="48"/>
    </row>
    <row r="854" spans="1:6" ht="15" x14ac:dyDescent="0.2">
      <c r="A854" s="51"/>
      <c r="B854" s="32"/>
      <c r="C854" s="32"/>
      <c r="D854" s="32"/>
      <c r="E854" s="53"/>
      <c r="F854" s="48"/>
    </row>
    <row r="855" spans="1:6" ht="15" x14ac:dyDescent="0.2">
      <c r="A855" s="51"/>
      <c r="B855" s="32"/>
      <c r="C855" s="32"/>
      <c r="D855" s="32"/>
      <c r="E855" s="53"/>
      <c r="F855" s="48"/>
    </row>
    <row r="856" spans="1:6" ht="15" x14ac:dyDescent="0.2">
      <c r="A856" s="51"/>
      <c r="B856" s="32"/>
      <c r="C856" s="32"/>
      <c r="D856" s="32"/>
      <c r="E856" s="53"/>
      <c r="F856" s="48"/>
    </row>
    <row r="857" spans="1:6" ht="15" x14ac:dyDescent="0.2">
      <c r="A857" s="51"/>
      <c r="B857" s="32"/>
      <c r="C857" s="32"/>
      <c r="D857" s="32"/>
      <c r="E857" s="53"/>
      <c r="F857" s="48"/>
    </row>
    <row r="858" spans="1:6" ht="15" x14ac:dyDescent="0.2">
      <c r="A858" s="51"/>
      <c r="B858" s="32"/>
      <c r="C858" s="32"/>
      <c r="D858" s="32"/>
      <c r="E858" s="53"/>
      <c r="F858" s="48"/>
    </row>
    <row r="859" spans="1:6" ht="15" x14ac:dyDescent="0.2">
      <c r="A859" s="51"/>
      <c r="B859" s="32"/>
      <c r="C859" s="32"/>
      <c r="D859" s="32"/>
      <c r="E859" s="53"/>
      <c r="F859" s="48"/>
    </row>
    <row r="860" spans="1:6" ht="15" x14ac:dyDescent="0.2">
      <c r="A860" s="51"/>
      <c r="B860" s="32"/>
      <c r="C860" s="32"/>
      <c r="D860" s="32"/>
      <c r="E860" s="53"/>
      <c r="F860" s="48"/>
    </row>
    <row r="861" spans="1:6" ht="15" x14ac:dyDescent="0.2">
      <c r="A861" s="51"/>
      <c r="B861" s="32"/>
      <c r="C861" s="32"/>
      <c r="D861" s="32"/>
      <c r="E861" s="53"/>
      <c r="F861" s="48"/>
    </row>
    <row r="862" spans="1:6" ht="15" x14ac:dyDescent="0.2">
      <c r="A862" s="51"/>
      <c r="B862" s="32"/>
      <c r="C862" s="32"/>
      <c r="D862" s="32"/>
      <c r="E862" s="53"/>
      <c r="F862" s="48"/>
    </row>
    <row r="863" spans="1:6" ht="15" x14ac:dyDescent="0.2">
      <c r="A863" s="51"/>
      <c r="B863" s="32"/>
      <c r="C863" s="32"/>
      <c r="D863" s="32"/>
      <c r="E863" s="53"/>
      <c r="F863" s="48"/>
    </row>
    <row r="864" spans="1:6" ht="15" x14ac:dyDescent="0.2">
      <c r="A864" s="51"/>
      <c r="B864" s="32"/>
      <c r="C864" s="32"/>
      <c r="D864" s="32"/>
      <c r="E864" s="53"/>
      <c r="F864" s="48"/>
    </row>
    <row r="865" spans="1:6" ht="15" x14ac:dyDescent="0.2">
      <c r="A865" s="51"/>
      <c r="B865" s="32"/>
      <c r="C865" s="32"/>
      <c r="D865" s="32"/>
      <c r="E865" s="53"/>
      <c r="F865" s="48"/>
    </row>
    <row r="866" spans="1:6" ht="15" x14ac:dyDescent="0.2">
      <c r="A866" s="51"/>
      <c r="B866" s="32"/>
      <c r="C866" s="32"/>
      <c r="D866" s="32"/>
      <c r="E866" s="53"/>
      <c r="F866" s="48"/>
    </row>
    <row r="867" spans="1:6" ht="15" x14ac:dyDescent="0.2">
      <c r="A867" s="51"/>
      <c r="B867" s="32"/>
      <c r="C867" s="32"/>
      <c r="D867" s="32"/>
      <c r="E867" s="53"/>
      <c r="F867" s="48"/>
    </row>
    <row r="868" spans="1:6" ht="15" x14ac:dyDescent="0.2">
      <c r="A868" s="51"/>
      <c r="B868" s="32"/>
      <c r="C868" s="32"/>
      <c r="D868" s="32"/>
      <c r="E868" s="53"/>
      <c r="F868" s="48"/>
    </row>
    <row r="869" spans="1:6" ht="15" x14ac:dyDescent="0.2">
      <c r="A869" s="51"/>
      <c r="B869" s="32"/>
      <c r="C869" s="32"/>
      <c r="D869" s="32"/>
      <c r="E869" s="53"/>
      <c r="F869" s="48"/>
    </row>
    <row r="870" spans="1:6" ht="15" x14ac:dyDescent="0.2">
      <c r="A870" s="51"/>
      <c r="B870" s="32"/>
      <c r="C870" s="32"/>
      <c r="D870" s="32"/>
      <c r="E870" s="53"/>
      <c r="F870" s="48"/>
    </row>
    <row r="871" spans="1:6" ht="15" x14ac:dyDescent="0.2">
      <c r="A871" s="51"/>
      <c r="B871" s="32"/>
      <c r="C871" s="32"/>
      <c r="D871" s="32"/>
      <c r="E871" s="53"/>
      <c r="F871" s="48"/>
    </row>
    <row r="872" spans="1:6" ht="15" x14ac:dyDescent="0.2">
      <c r="A872" s="51"/>
      <c r="B872" s="32"/>
      <c r="C872" s="32"/>
      <c r="D872" s="32"/>
      <c r="E872" s="53"/>
      <c r="F872" s="48"/>
    </row>
    <row r="873" spans="1:6" ht="15" x14ac:dyDescent="0.2">
      <c r="A873" s="51"/>
      <c r="B873" s="32"/>
      <c r="C873" s="32"/>
      <c r="D873" s="32"/>
      <c r="E873" s="53"/>
      <c r="F873" s="48"/>
    </row>
    <row r="874" spans="1:6" ht="15" x14ac:dyDescent="0.2">
      <c r="A874" s="51"/>
      <c r="B874" s="32"/>
      <c r="C874" s="32"/>
      <c r="D874" s="32"/>
      <c r="E874" s="53"/>
      <c r="F874" s="48"/>
    </row>
    <row r="875" spans="1:6" ht="15" x14ac:dyDescent="0.2">
      <c r="A875" s="51"/>
      <c r="B875" s="32"/>
      <c r="C875" s="32"/>
      <c r="D875" s="32"/>
      <c r="E875" s="53"/>
      <c r="F875" s="48"/>
    </row>
    <row r="876" spans="1:6" ht="15" x14ac:dyDescent="0.2">
      <c r="A876" s="51"/>
      <c r="B876" s="32"/>
      <c r="C876" s="32"/>
      <c r="D876" s="32"/>
      <c r="E876" s="53"/>
      <c r="F876" s="48"/>
    </row>
    <row r="877" spans="1:6" ht="15" x14ac:dyDescent="0.2">
      <c r="A877" s="51"/>
      <c r="B877" s="32"/>
      <c r="C877" s="32"/>
      <c r="D877" s="32"/>
      <c r="E877" s="53"/>
      <c r="F877" s="48"/>
    </row>
    <row r="878" spans="1:6" ht="15" x14ac:dyDescent="0.2">
      <c r="A878" s="51"/>
      <c r="B878" s="32"/>
      <c r="C878" s="32"/>
      <c r="D878" s="32"/>
      <c r="E878" s="53"/>
      <c r="F878" s="48"/>
    </row>
    <row r="879" spans="1:6" ht="15" x14ac:dyDescent="0.2">
      <c r="A879" s="51"/>
      <c r="B879" s="32"/>
      <c r="C879" s="32"/>
      <c r="D879" s="32"/>
      <c r="E879" s="53"/>
      <c r="F879" s="48"/>
    </row>
    <row r="880" spans="1:6" ht="15" x14ac:dyDescent="0.2">
      <c r="A880" s="51"/>
      <c r="B880" s="32"/>
      <c r="C880" s="32"/>
      <c r="D880" s="32"/>
      <c r="E880" s="53"/>
      <c r="F880" s="48"/>
    </row>
    <row r="881" spans="1:6" ht="15" x14ac:dyDescent="0.2">
      <c r="A881" s="51"/>
      <c r="B881" s="32"/>
      <c r="C881" s="32"/>
      <c r="D881" s="32"/>
      <c r="E881" s="53"/>
      <c r="F881" s="48"/>
    </row>
    <row r="882" spans="1:6" ht="15" x14ac:dyDescent="0.2">
      <c r="A882" s="51"/>
      <c r="B882" s="32"/>
      <c r="C882" s="32"/>
      <c r="D882" s="32"/>
      <c r="E882" s="53"/>
      <c r="F882" s="48"/>
    </row>
    <row r="883" spans="1:6" ht="15" x14ac:dyDescent="0.2">
      <c r="A883" s="51"/>
      <c r="B883" s="32"/>
      <c r="C883" s="32"/>
      <c r="D883" s="32"/>
      <c r="E883" s="53"/>
      <c r="F883" s="48"/>
    </row>
    <row r="884" spans="1:6" ht="15" x14ac:dyDescent="0.2">
      <c r="A884" s="51"/>
      <c r="B884" s="32"/>
      <c r="C884" s="32"/>
      <c r="D884" s="32"/>
      <c r="E884" s="53"/>
      <c r="F884" s="48"/>
    </row>
    <row r="885" spans="1:6" ht="15" x14ac:dyDescent="0.2">
      <c r="A885" s="51"/>
      <c r="B885" s="32"/>
      <c r="C885" s="32"/>
      <c r="D885" s="32"/>
      <c r="E885" s="53"/>
      <c r="F885" s="48"/>
    </row>
    <row r="886" spans="1:6" ht="15" x14ac:dyDescent="0.2">
      <c r="A886" s="51"/>
      <c r="B886" s="32"/>
      <c r="C886" s="32"/>
      <c r="D886" s="32"/>
      <c r="E886" s="53"/>
      <c r="F886" s="48"/>
    </row>
    <row r="887" spans="1:6" ht="15" x14ac:dyDescent="0.2">
      <c r="A887" s="51"/>
      <c r="B887" s="32"/>
      <c r="C887" s="32"/>
      <c r="D887" s="32"/>
      <c r="E887" s="53"/>
      <c r="F887" s="48"/>
    </row>
    <row r="888" spans="1:6" ht="15" x14ac:dyDescent="0.2">
      <c r="A888" s="51"/>
      <c r="B888" s="32"/>
      <c r="C888" s="32"/>
      <c r="D888" s="32"/>
      <c r="E888" s="53"/>
      <c r="F888" s="48"/>
    </row>
    <row r="889" spans="1:6" ht="15" x14ac:dyDescent="0.2">
      <c r="A889" s="51"/>
      <c r="B889" s="32"/>
      <c r="C889" s="32"/>
      <c r="D889" s="32"/>
      <c r="E889" s="53"/>
      <c r="F889" s="48"/>
    </row>
    <row r="890" spans="1:6" ht="15" x14ac:dyDescent="0.2">
      <c r="A890" s="51"/>
      <c r="B890" s="32"/>
      <c r="C890" s="32"/>
      <c r="D890" s="32"/>
      <c r="E890" s="53"/>
      <c r="F890" s="48"/>
    </row>
    <row r="891" spans="1:6" ht="15" x14ac:dyDescent="0.2">
      <c r="A891" s="51"/>
      <c r="B891" s="32"/>
      <c r="C891" s="32"/>
      <c r="D891" s="32"/>
      <c r="E891" s="53"/>
      <c r="F891" s="48"/>
    </row>
    <row r="892" spans="1:6" ht="15" x14ac:dyDescent="0.2">
      <c r="A892" s="51"/>
      <c r="B892" s="32"/>
      <c r="C892" s="32"/>
      <c r="D892" s="32"/>
      <c r="E892" s="53"/>
      <c r="F892" s="48"/>
    </row>
    <row r="893" spans="1:6" ht="15" x14ac:dyDescent="0.2">
      <c r="A893" s="51"/>
      <c r="B893" s="32"/>
      <c r="C893" s="32"/>
      <c r="D893" s="32"/>
      <c r="E893" s="53"/>
      <c r="F893" s="48"/>
    </row>
    <row r="894" spans="1:6" ht="15" x14ac:dyDescent="0.2">
      <c r="A894" s="51"/>
      <c r="B894" s="32"/>
      <c r="C894" s="32"/>
      <c r="D894" s="32"/>
      <c r="E894" s="53"/>
      <c r="F894" s="48"/>
    </row>
    <row r="895" spans="1:6" ht="15" x14ac:dyDescent="0.2">
      <c r="A895" s="51"/>
      <c r="B895" s="32"/>
      <c r="C895" s="32"/>
      <c r="D895" s="32"/>
      <c r="E895" s="53"/>
      <c r="F895" s="48"/>
    </row>
    <row r="896" spans="1:6" ht="15" x14ac:dyDescent="0.2">
      <c r="A896" s="51"/>
      <c r="B896" s="32"/>
      <c r="C896" s="32"/>
      <c r="D896" s="32"/>
      <c r="E896" s="53"/>
      <c r="F896" s="48"/>
    </row>
    <row r="897" spans="1:6" ht="15" x14ac:dyDescent="0.2">
      <c r="A897" s="51"/>
      <c r="B897" s="32"/>
      <c r="C897" s="32"/>
      <c r="D897" s="32"/>
      <c r="E897" s="53"/>
      <c r="F897" s="48"/>
    </row>
    <row r="898" spans="1:6" ht="15" x14ac:dyDescent="0.2">
      <c r="A898" s="51"/>
      <c r="B898" s="32"/>
      <c r="C898" s="32"/>
      <c r="D898" s="32"/>
      <c r="E898" s="53"/>
      <c r="F898" s="48"/>
    </row>
    <row r="899" spans="1:6" ht="15" x14ac:dyDescent="0.2">
      <c r="A899" s="51"/>
      <c r="B899" s="32"/>
      <c r="C899" s="32"/>
      <c r="D899" s="32"/>
      <c r="E899" s="53"/>
      <c r="F899" s="48"/>
    </row>
    <row r="900" spans="1:6" ht="15" x14ac:dyDescent="0.2">
      <c r="A900" s="51"/>
      <c r="B900" s="32"/>
      <c r="C900" s="32"/>
      <c r="D900" s="32"/>
      <c r="E900" s="53"/>
      <c r="F900" s="48"/>
    </row>
    <row r="901" spans="1:6" ht="15" x14ac:dyDescent="0.2">
      <c r="A901" s="51"/>
      <c r="B901" s="32"/>
      <c r="C901" s="32"/>
      <c r="D901" s="32"/>
      <c r="E901" s="53"/>
      <c r="F901" s="48"/>
    </row>
    <row r="902" spans="1:6" ht="15" x14ac:dyDescent="0.2">
      <c r="A902" s="51"/>
      <c r="B902" s="32"/>
      <c r="C902" s="32"/>
      <c r="D902" s="32"/>
      <c r="E902" s="53"/>
      <c r="F902" s="48"/>
    </row>
    <row r="903" spans="1:6" ht="15" x14ac:dyDescent="0.2">
      <c r="A903" s="51"/>
      <c r="B903" s="32"/>
      <c r="C903" s="32"/>
      <c r="D903" s="32"/>
      <c r="E903" s="53"/>
      <c r="F903" s="48"/>
    </row>
    <row r="904" spans="1:6" ht="15" x14ac:dyDescent="0.2">
      <c r="A904" s="51"/>
      <c r="B904" s="32"/>
      <c r="C904" s="32"/>
      <c r="D904" s="32"/>
      <c r="E904" s="53"/>
      <c r="F904" s="48"/>
    </row>
    <row r="905" spans="1:6" ht="15" x14ac:dyDescent="0.2">
      <c r="A905" s="51"/>
      <c r="B905" s="32"/>
      <c r="C905" s="32"/>
      <c r="D905" s="32"/>
      <c r="E905" s="53"/>
      <c r="F905" s="48"/>
    </row>
    <row r="906" spans="1:6" ht="15" x14ac:dyDescent="0.2">
      <c r="A906" s="51"/>
      <c r="B906" s="32"/>
      <c r="C906" s="32"/>
      <c r="D906" s="32"/>
      <c r="E906" s="53"/>
      <c r="F906" s="48"/>
    </row>
    <row r="907" spans="1:6" ht="15" x14ac:dyDescent="0.2">
      <c r="A907" s="51"/>
      <c r="B907" s="32"/>
      <c r="C907" s="32"/>
      <c r="D907" s="32"/>
      <c r="E907" s="53"/>
      <c r="F907" s="48"/>
    </row>
    <row r="908" spans="1:6" ht="15" x14ac:dyDescent="0.2">
      <c r="A908" s="51"/>
      <c r="B908" s="32"/>
      <c r="C908" s="32"/>
      <c r="D908" s="32"/>
      <c r="E908" s="53"/>
      <c r="F908" s="48"/>
    </row>
    <row r="909" spans="1:6" ht="15" x14ac:dyDescent="0.2">
      <c r="A909" s="51"/>
      <c r="B909" s="32"/>
      <c r="C909" s="32"/>
      <c r="D909" s="32"/>
      <c r="E909" s="53"/>
      <c r="F909" s="48"/>
    </row>
    <row r="910" spans="1:6" ht="15" x14ac:dyDescent="0.2">
      <c r="A910" s="51"/>
      <c r="B910" s="32"/>
      <c r="C910" s="32"/>
      <c r="D910" s="32"/>
      <c r="E910" s="53"/>
      <c r="F910" s="48"/>
    </row>
    <row r="911" spans="1:6" ht="15" x14ac:dyDescent="0.2">
      <c r="A911" s="51"/>
      <c r="B911" s="32"/>
      <c r="C911" s="32"/>
      <c r="D911" s="32"/>
      <c r="E911" s="53"/>
      <c r="F911" s="48"/>
    </row>
    <row r="912" spans="1:6" ht="15" x14ac:dyDescent="0.2">
      <c r="A912" s="51"/>
      <c r="B912" s="32"/>
      <c r="C912" s="32"/>
      <c r="D912" s="32"/>
      <c r="E912" s="53"/>
      <c r="F912" s="48"/>
    </row>
    <row r="913" spans="1:6" ht="15" x14ac:dyDescent="0.2">
      <c r="A913" s="51"/>
      <c r="B913" s="32"/>
      <c r="C913" s="32"/>
      <c r="D913" s="32"/>
      <c r="E913" s="53"/>
      <c r="F913" s="48"/>
    </row>
    <row r="914" spans="1:6" ht="15" x14ac:dyDescent="0.2">
      <c r="A914" s="51"/>
      <c r="B914" s="32"/>
      <c r="C914" s="32"/>
      <c r="D914" s="32"/>
      <c r="E914" s="53"/>
      <c r="F914" s="48"/>
    </row>
    <row r="915" spans="1:6" ht="15" x14ac:dyDescent="0.2">
      <c r="A915" s="51"/>
      <c r="B915" s="32"/>
      <c r="C915" s="32"/>
      <c r="D915" s="32"/>
      <c r="E915" s="53"/>
      <c r="F915" s="48"/>
    </row>
    <row r="916" spans="1:6" ht="15" x14ac:dyDescent="0.2">
      <c r="A916" s="51"/>
      <c r="B916" s="32"/>
      <c r="C916" s="32"/>
      <c r="D916" s="32"/>
      <c r="E916" s="53"/>
      <c r="F916" s="48"/>
    </row>
    <row r="917" spans="1:6" ht="15" x14ac:dyDescent="0.2">
      <c r="A917" s="51"/>
      <c r="B917" s="32"/>
      <c r="C917" s="32"/>
      <c r="D917" s="32"/>
      <c r="E917" s="53"/>
      <c r="F917" s="48"/>
    </row>
    <row r="918" spans="1:6" ht="15" x14ac:dyDescent="0.2">
      <c r="A918" s="51"/>
      <c r="B918" s="32"/>
      <c r="C918" s="32"/>
      <c r="D918" s="32"/>
      <c r="E918" s="53"/>
      <c r="F918" s="48"/>
    </row>
    <row r="919" spans="1:6" ht="15" x14ac:dyDescent="0.2">
      <c r="A919" s="51"/>
      <c r="B919" s="32"/>
      <c r="C919" s="32"/>
      <c r="D919" s="32"/>
      <c r="E919" s="53"/>
      <c r="F919" s="48"/>
    </row>
    <row r="920" spans="1:6" ht="15" x14ac:dyDescent="0.2">
      <c r="A920" s="51"/>
      <c r="B920" s="32"/>
      <c r="C920" s="32"/>
      <c r="D920" s="32"/>
      <c r="E920" s="53"/>
      <c r="F920" s="48"/>
    </row>
    <row r="921" spans="1:6" ht="15" x14ac:dyDescent="0.2">
      <c r="A921" s="51"/>
      <c r="B921" s="32"/>
      <c r="C921" s="32"/>
      <c r="D921" s="32"/>
      <c r="E921" s="53"/>
      <c r="F921" s="48"/>
    </row>
    <row r="922" spans="1:6" ht="15" x14ac:dyDescent="0.2">
      <c r="A922" s="51"/>
      <c r="B922" s="32"/>
      <c r="C922" s="32"/>
      <c r="D922" s="32"/>
      <c r="E922" s="53"/>
      <c r="F922" s="48"/>
    </row>
    <row r="923" spans="1:6" ht="15" x14ac:dyDescent="0.2">
      <c r="A923" s="51"/>
      <c r="B923" s="32"/>
      <c r="C923" s="32"/>
      <c r="D923" s="32"/>
      <c r="E923" s="53"/>
      <c r="F923" s="48"/>
    </row>
    <row r="924" spans="1:6" ht="15" x14ac:dyDescent="0.2">
      <c r="A924" s="51"/>
      <c r="B924" s="32"/>
      <c r="C924" s="32"/>
      <c r="D924" s="32"/>
      <c r="E924" s="53"/>
      <c r="F924" s="48"/>
    </row>
    <row r="925" spans="1:6" ht="15" x14ac:dyDescent="0.2">
      <c r="A925" s="51"/>
      <c r="B925" s="32"/>
      <c r="C925" s="32"/>
      <c r="D925" s="32"/>
      <c r="E925" s="53"/>
      <c r="F925" s="48"/>
    </row>
    <row r="926" spans="1:6" ht="15" x14ac:dyDescent="0.2">
      <c r="A926" s="51"/>
      <c r="B926" s="32"/>
      <c r="C926" s="32"/>
      <c r="D926" s="32"/>
      <c r="E926" s="53"/>
      <c r="F926" s="48"/>
    </row>
    <row r="927" spans="1:6" ht="15" x14ac:dyDescent="0.2">
      <c r="A927" s="51"/>
      <c r="B927" s="32"/>
      <c r="C927" s="32"/>
      <c r="D927" s="32"/>
      <c r="E927" s="53"/>
      <c r="F927" s="48"/>
    </row>
    <row r="928" spans="1:6" ht="15" x14ac:dyDescent="0.2">
      <c r="A928" s="51"/>
      <c r="B928" s="32"/>
      <c r="C928" s="32"/>
      <c r="D928" s="32"/>
      <c r="E928" s="53"/>
      <c r="F928" s="48"/>
    </row>
    <row r="929" spans="1:6" ht="15" x14ac:dyDescent="0.2">
      <c r="A929" s="51"/>
      <c r="B929" s="32"/>
      <c r="C929" s="32"/>
      <c r="D929" s="32"/>
      <c r="E929" s="53"/>
      <c r="F929" s="48"/>
    </row>
    <row r="930" spans="1:6" ht="15" x14ac:dyDescent="0.2">
      <c r="A930" s="51"/>
      <c r="B930" s="32"/>
      <c r="C930" s="32"/>
      <c r="D930" s="32"/>
      <c r="E930" s="53"/>
      <c r="F930" s="48"/>
    </row>
    <row r="931" spans="1:6" ht="15" x14ac:dyDescent="0.2">
      <c r="A931" s="51"/>
      <c r="B931" s="32"/>
      <c r="C931" s="32"/>
      <c r="D931" s="32"/>
      <c r="E931" s="53"/>
      <c r="F931" s="48"/>
    </row>
    <row r="932" spans="1:6" ht="15" x14ac:dyDescent="0.2">
      <c r="A932" s="51"/>
      <c r="B932" s="32"/>
      <c r="C932" s="32"/>
      <c r="D932" s="32"/>
      <c r="E932" s="53"/>
      <c r="F932" s="48"/>
    </row>
    <row r="933" spans="1:6" ht="15" x14ac:dyDescent="0.2">
      <c r="A933" s="51"/>
      <c r="B933" s="32"/>
      <c r="C933" s="32"/>
      <c r="D933" s="32"/>
      <c r="E933" s="53"/>
      <c r="F933" s="48"/>
    </row>
    <row r="934" spans="1:6" ht="15" x14ac:dyDescent="0.2">
      <c r="A934" s="51"/>
      <c r="B934" s="32"/>
      <c r="C934" s="32"/>
      <c r="D934" s="32"/>
      <c r="E934" s="53"/>
      <c r="F934" s="48"/>
    </row>
    <row r="935" spans="1:6" ht="15" x14ac:dyDescent="0.2">
      <c r="A935" s="51"/>
      <c r="B935" s="32"/>
      <c r="C935" s="32"/>
      <c r="D935" s="32"/>
      <c r="E935" s="53"/>
      <c r="F935" s="48"/>
    </row>
    <row r="936" spans="1:6" ht="15" x14ac:dyDescent="0.2">
      <c r="A936" s="51"/>
      <c r="B936" s="32"/>
      <c r="C936" s="32"/>
      <c r="D936" s="32"/>
      <c r="E936" s="53"/>
      <c r="F936" s="48"/>
    </row>
    <row r="937" spans="1:6" ht="15" x14ac:dyDescent="0.2">
      <c r="A937" s="51"/>
      <c r="B937" s="32"/>
      <c r="C937" s="32"/>
      <c r="D937" s="32"/>
      <c r="E937" s="53"/>
      <c r="F937" s="48"/>
    </row>
    <row r="938" spans="1:6" ht="15" x14ac:dyDescent="0.2">
      <c r="A938" s="51"/>
      <c r="B938" s="32"/>
      <c r="C938" s="32"/>
      <c r="D938" s="32"/>
      <c r="E938" s="53"/>
      <c r="F938" s="48"/>
    </row>
    <row r="939" spans="1:6" ht="15" x14ac:dyDescent="0.2">
      <c r="A939" s="51"/>
      <c r="B939" s="32"/>
      <c r="C939" s="32"/>
      <c r="D939" s="32"/>
      <c r="E939" s="53"/>
      <c r="F939" s="48"/>
    </row>
    <row r="940" spans="1:6" ht="15" x14ac:dyDescent="0.2">
      <c r="A940" s="51"/>
      <c r="B940" s="32"/>
      <c r="C940" s="32"/>
      <c r="D940" s="32"/>
      <c r="E940" s="53"/>
      <c r="F940" s="48"/>
    </row>
    <row r="941" spans="1:6" ht="15" x14ac:dyDescent="0.2">
      <c r="A941" s="51"/>
      <c r="B941" s="32"/>
      <c r="C941" s="32"/>
      <c r="D941" s="32"/>
      <c r="E941" s="53"/>
      <c r="F941" s="48"/>
    </row>
    <row r="942" spans="1:6" ht="15" x14ac:dyDescent="0.2">
      <c r="A942" s="51"/>
      <c r="B942" s="32"/>
      <c r="C942" s="32"/>
      <c r="D942" s="32"/>
      <c r="E942" s="53"/>
      <c r="F942" s="48"/>
    </row>
    <row r="943" spans="1:6" ht="15" x14ac:dyDescent="0.2">
      <c r="A943" s="51"/>
      <c r="B943" s="32"/>
      <c r="C943" s="32"/>
      <c r="D943" s="32"/>
      <c r="E943" s="53"/>
      <c r="F943" s="48"/>
    </row>
    <row r="944" spans="1:6" ht="15" x14ac:dyDescent="0.2">
      <c r="A944" s="51"/>
      <c r="B944" s="32"/>
      <c r="C944" s="32"/>
      <c r="D944" s="32"/>
      <c r="E944" s="53"/>
      <c r="F944" s="48"/>
    </row>
    <row r="945" spans="1:6" ht="15" x14ac:dyDescent="0.2">
      <c r="A945" s="51"/>
      <c r="B945" s="32"/>
      <c r="C945" s="32"/>
      <c r="D945" s="32"/>
      <c r="E945" s="53"/>
      <c r="F945" s="48"/>
    </row>
    <row r="946" spans="1:6" ht="15" x14ac:dyDescent="0.2">
      <c r="A946" s="51"/>
      <c r="B946" s="32"/>
      <c r="C946" s="32"/>
      <c r="D946" s="32"/>
      <c r="E946" s="53"/>
      <c r="F946" s="48"/>
    </row>
    <row r="947" spans="1:6" ht="15" x14ac:dyDescent="0.2">
      <c r="A947" s="51"/>
      <c r="B947" s="32"/>
      <c r="C947" s="32"/>
      <c r="D947" s="32"/>
      <c r="E947" s="53"/>
      <c r="F947" s="48"/>
    </row>
    <row r="948" spans="1:6" ht="15" x14ac:dyDescent="0.2">
      <c r="A948" s="51"/>
      <c r="B948" s="32"/>
      <c r="C948" s="32"/>
      <c r="D948" s="32"/>
      <c r="E948" s="53"/>
      <c r="F948" s="48"/>
    </row>
    <row r="949" spans="1:6" ht="15" x14ac:dyDescent="0.2">
      <c r="A949" s="51"/>
      <c r="B949" s="32"/>
      <c r="C949" s="32"/>
      <c r="D949" s="32"/>
      <c r="E949" s="53"/>
      <c r="F949" s="48"/>
    </row>
    <row r="950" spans="1:6" ht="15" x14ac:dyDescent="0.2">
      <c r="A950" s="51"/>
      <c r="B950" s="32"/>
      <c r="C950" s="32"/>
      <c r="D950" s="32"/>
      <c r="E950" s="53"/>
      <c r="F950" s="48"/>
    </row>
    <row r="951" spans="1:6" ht="15" x14ac:dyDescent="0.2">
      <c r="A951" s="51"/>
      <c r="B951" s="32"/>
      <c r="C951" s="32"/>
      <c r="D951" s="32"/>
      <c r="E951" s="53"/>
      <c r="F951" s="48"/>
    </row>
    <row r="952" spans="1:6" ht="15" x14ac:dyDescent="0.2">
      <c r="A952" s="51"/>
      <c r="B952" s="32"/>
      <c r="C952" s="32"/>
      <c r="D952" s="32"/>
      <c r="E952" s="53"/>
      <c r="F952" s="48"/>
    </row>
    <row r="953" spans="1:6" ht="15" x14ac:dyDescent="0.2">
      <c r="A953" s="51"/>
      <c r="B953" s="32"/>
      <c r="C953" s="32"/>
      <c r="D953" s="32"/>
      <c r="E953" s="53"/>
      <c r="F953" s="48"/>
    </row>
    <row r="954" spans="1:6" ht="15" x14ac:dyDescent="0.2">
      <c r="A954" s="51"/>
      <c r="B954" s="32"/>
      <c r="C954" s="32"/>
      <c r="D954" s="32"/>
      <c r="E954" s="53"/>
      <c r="F954" s="48"/>
    </row>
    <row r="955" spans="1:6" ht="15" x14ac:dyDescent="0.2">
      <c r="A955" s="51"/>
      <c r="B955" s="32"/>
      <c r="C955" s="32"/>
      <c r="D955" s="32"/>
      <c r="E955" s="53"/>
      <c r="F955" s="48"/>
    </row>
    <row r="956" spans="1:6" ht="15" x14ac:dyDescent="0.2">
      <c r="A956" s="51"/>
      <c r="B956" s="32"/>
      <c r="C956" s="32"/>
      <c r="D956" s="32"/>
      <c r="E956" s="53"/>
      <c r="F956" s="48"/>
    </row>
    <row r="957" spans="1:6" ht="15" x14ac:dyDescent="0.2">
      <c r="A957" s="51"/>
      <c r="B957" s="32"/>
      <c r="C957" s="32"/>
      <c r="D957" s="32"/>
      <c r="E957" s="53"/>
      <c r="F957" s="48"/>
    </row>
    <row r="958" spans="1:6" ht="15" x14ac:dyDescent="0.2">
      <c r="A958" s="51"/>
      <c r="B958" s="32"/>
      <c r="C958" s="32"/>
      <c r="D958" s="32"/>
      <c r="E958" s="53"/>
      <c r="F958" s="48"/>
    </row>
    <row r="959" spans="1:6" ht="15" x14ac:dyDescent="0.2">
      <c r="A959" s="51"/>
      <c r="B959" s="32"/>
      <c r="C959" s="32"/>
      <c r="D959" s="32"/>
      <c r="E959" s="53"/>
      <c r="F959" s="48"/>
    </row>
    <row r="960" spans="1:6" ht="15" x14ac:dyDescent="0.2">
      <c r="A960" s="51"/>
      <c r="B960" s="32"/>
      <c r="C960" s="32"/>
      <c r="D960" s="32"/>
      <c r="E960" s="53"/>
      <c r="F960" s="48"/>
    </row>
    <row r="961" spans="1:6" ht="15" x14ac:dyDescent="0.2">
      <c r="A961" s="51"/>
      <c r="B961" s="32"/>
      <c r="C961" s="32"/>
      <c r="D961" s="32"/>
      <c r="E961" s="53"/>
      <c r="F961" s="48"/>
    </row>
    <row r="962" spans="1:6" ht="15" x14ac:dyDescent="0.2">
      <c r="A962" s="51"/>
      <c r="B962" s="32"/>
      <c r="C962" s="32"/>
      <c r="D962" s="32"/>
      <c r="E962" s="53"/>
      <c r="F962" s="48"/>
    </row>
    <row r="963" spans="1:6" ht="15" x14ac:dyDescent="0.2">
      <c r="A963" s="51"/>
      <c r="B963" s="32"/>
      <c r="C963" s="32"/>
      <c r="D963" s="32"/>
      <c r="E963" s="53"/>
      <c r="F963" s="48"/>
    </row>
    <row r="964" spans="1:6" ht="15" x14ac:dyDescent="0.2">
      <c r="A964" s="51"/>
      <c r="B964" s="32"/>
      <c r="C964" s="32"/>
      <c r="D964" s="32"/>
      <c r="E964" s="53"/>
      <c r="F964" s="48"/>
    </row>
    <row r="965" spans="1:6" ht="15" x14ac:dyDescent="0.2">
      <c r="A965" s="51"/>
      <c r="B965" s="32"/>
      <c r="C965" s="32"/>
      <c r="D965" s="32"/>
      <c r="E965" s="53"/>
      <c r="F965" s="48"/>
    </row>
    <row r="966" spans="1:6" ht="15" x14ac:dyDescent="0.2">
      <c r="A966" s="51"/>
      <c r="B966" s="32"/>
      <c r="C966" s="32"/>
      <c r="D966" s="32"/>
      <c r="E966" s="53"/>
      <c r="F966" s="48"/>
    </row>
    <row r="967" spans="1:6" ht="15" x14ac:dyDescent="0.2">
      <c r="A967" s="51"/>
      <c r="B967" s="32"/>
      <c r="C967" s="32"/>
      <c r="D967" s="32"/>
      <c r="E967" s="53"/>
      <c r="F967" s="48"/>
    </row>
    <row r="968" spans="1:6" ht="15" x14ac:dyDescent="0.2">
      <c r="A968" s="51"/>
      <c r="B968" s="32"/>
      <c r="C968" s="32"/>
      <c r="D968" s="32"/>
      <c r="E968" s="53"/>
      <c r="F968" s="48"/>
    </row>
    <row r="969" spans="1:6" ht="15" x14ac:dyDescent="0.2">
      <c r="A969" s="51"/>
      <c r="B969" s="32"/>
      <c r="C969" s="32"/>
      <c r="D969" s="32"/>
      <c r="E969" s="53"/>
      <c r="F969" s="48"/>
    </row>
    <row r="970" spans="1:6" ht="15" x14ac:dyDescent="0.2">
      <c r="A970" s="51"/>
      <c r="B970" s="32"/>
      <c r="C970" s="32"/>
      <c r="D970" s="32"/>
      <c r="E970" s="53"/>
      <c r="F970" s="48"/>
    </row>
    <row r="971" spans="1:6" ht="15" x14ac:dyDescent="0.2">
      <c r="A971" s="51"/>
      <c r="B971" s="32"/>
      <c r="C971" s="32"/>
      <c r="D971" s="32"/>
      <c r="E971" s="53"/>
      <c r="F971" s="48"/>
    </row>
    <row r="972" spans="1:6" ht="15" x14ac:dyDescent="0.2">
      <c r="A972" s="51"/>
      <c r="B972" s="32"/>
      <c r="C972" s="32"/>
      <c r="D972" s="32"/>
      <c r="E972" s="53"/>
      <c r="F972" s="48"/>
    </row>
    <row r="973" spans="1:6" ht="15" x14ac:dyDescent="0.2">
      <c r="A973" s="51"/>
      <c r="B973" s="32"/>
      <c r="C973" s="32"/>
      <c r="D973" s="32"/>
      <c r="E973" s="53"/>
      <c r="F973" s="48"/>
    </row>
    <row r="974" spans="1:6" ht="15" x14ac:dyDescent="0.2">
      <c r="A974" s="51"/>
      <c r="B974" s="32"/>
      <c r="C974" s="32"/>
      <c r="D974" s="32"/>
      <c r="E974" s="53"/>
      <c r="F974" s="48"/>
    </row>
    <row r="975" spans="1:6" ht="15" x14ac:dyDescent="0.2">
      <c r="A975" s="51"/>
      <c r="B975" s="32"/>
      <c r="C975" s="32"/>
      <c r="D975" s="32"/>
      <c r="E975" s="53"/>
      <c r="F975" s="48"/>
    </row>
    <row r="976" spans="1:6" ht="15" x14ac:dyDescent="0.2">
      <c r="A976" s="51"/>
      <c r="B976" s="32"/>
      <c r="C976" s="32"/>
      <c r="D976" s="32"/>
      <c r="E976" s="53"/>
      <c r="F976" s="48"/>
    </row>
    <row r="977" spans="1:6" ht="15" x14ac:dyDescent="0.2">
      <c r="A977" s="51"/>
      <c r="B977" s="32"/>
      <c r="C977" s="32"/>
      <c r="D977" s="32"/>
      <c r="E977" s="53"/>
      <c r="F977" s="48"/>
    </row>
    <row r="978" spans="1:6" ht="15" x14ac:dyDescent="0.2">
      <c r="A978" s="51"/>
      <c r="B978" s="32"/>
      <c r="C978" s="32"/>
      <c r="D978" s="32"/>
      <c r="E978" s="53"/>
      <c r="F978" s="48"/>
    </row>
    <row r="979" spans="1:6" ht="15" x14ac:dyDescent="0.2">
      <c r="A979" s="51"/>
      <c r="B979" s="32"/>
      <c r="C979" s="32"/>
      <c r="D979" s="32"/>
      <c r="E979" s="53"/>
      <c r="F979" s="48"/>
    </row>
    <row r="980" spans="1:6" ht="15" x14ac:dyDescent="0.2">
      <c r="A980" s="51"/>
      <c r="B980" s="32"/>
      <c r="C980" s="32"/>
      <c r="D980" s="32"/>
      <c r="E980" s="53"/>
      <c r="F980" s="48"/>
    </row>
    <row r="981" spans="1:6" ht="15" x14ac:dyDescent="0.2">
      <c r="A981" s="51"/>
      <c r="B981" s="32"/>
      <c r="C981" s="32"/>
      <c r="D981" s="32"/>
      <c r="E981" s="53"/>
      <c r="F981" s="48"/>
    </row>
    <row r="982" spans="1:6" ht="15" x14ac:dyDescent="0.2">
      <c r="A982" s="51"/>
      <c r="B982" s="32"/>
      <c r="C982" s="32"/>
      <c r="D982" s="32"/>
      <c r="E982" s="53"/>
      <c r="F982" s="48"/>
    </row>
    <row r="983" spans="1:6" ht="15" x14ac:dyDescent="0.2">
      <c r="A983" s="51"/>
      <c r="B983" s="32"/>
      <c r="C983" s="32"/>
      <c r="D983" s="32"/>
      <c r="E983" s="53"/>
      <c r="F983" s="48"/>
    </row>
    <row r="984" spans="1:6" ht="15" x14ac:dyDescent="0.2">
      <c r="A984" s="51"/>
      <c r="B984" s="32"/>
      <c r="C984" s="32"/>
      <c r="D984" s="32"/>
      <c r="E984" s="53"/>
      <c r="F984" s="48"/>
    </row>
    <row r="985" spans="1:6" ht="15" x14ac:dyDescent="0.2">
      <c r="A985" s="51"/>
      <c r="B985" s="32"/>
      <c r="C985" s="32"/>
      <c r="D985" s="32"/>
      <c r="E985" s="53"/>
      <c r="F985" s="48"/>
    </row>
    <row r="986" spans="1:6" ht="15" x14ac:dyDescent="0.2">
      <c r="A986" s="51"/>
      <c r="B986" s="32"/>
      <c r="C986" s="32"/>
      <c r="D986" s="32"/>
      <c r="E986" s="53"/>
      <c r="F986" s="48"/>
    </row>
    <row r="987" spans="1:6" ht="15" x14ac:dyDescent="0.2">
      <c r="A987" s="51"/>
      <c r="B987" s="32"/>
      <c r="C987" s="32"/>
      <c r="D987" s="32"/>
      <c r="E987" s="53"/>
      <c r="F987" s="48"/>
    </row>
    <row r="988" spans="1:6" ht="15" x14ac:dyDescent="0.2">
      <c r="A988" s="51"/>
      <c r="B988" s="32"/>
      <c r="C988" s="32"/>
      <c r="D988" s="32"/>
      <c r="E988" s="53"/>
      <c r="F988" s="48"/>
    </row>
    <row r="989" spans="1:6" ht="15" x14ac:dyDescent="0.2">
      <c r="A989" s="51"/>
      <c r="B989" s="32"/>
      <c r="C989" s="32"/>
      <c r="D989" s="32"/>
      <c r="E989" s="53"/>
      <c r="F989" s="48"/>
    </row>
    <row r="990" spans="1:6" ht="15" x14ac:dyDescent="0.2">
      <c r="A990" s="51"/>
      <c r="B990" s="32"/>
      <c r="C990" s="32"/>
      <c r="D990" s="32"/>
      <c r="E990" s="53"/>
      <c r="F990" s="48"/>
    </row>
    <row r="991" spans="1:6" ht="15" x14ac:dyDescent="0.2">
      <c r="A991" s="51"/>
      <c r="B991" s="32"/>
      <c r="C991" s="32"/>
      <c r="D991" s="32"/>
      <c r="E991" s="53"/>
      <c r="F991" s="48"/>
    </row>
    <row r="992" spans="1:6" ht="15" x14ac:dyDescent="0.2">
      <c r="A992" s="51"/>
      <c r="B992" s="32"/>
      <c r="C992" s="32"/>
      <c r="D992" s="32"/>
      <c r="E992" s="53"/>
      <c r="F992" s="48"/>
    </row>
    <row r="993" spans="1:6" ht="15" x14ac:dyDescent="0.2">
      <c r="A993" s="51"/>
      <c r="B993" s="32"/>
      <c r="C993" s="32"/>
      <c r="D993" s="32"/>
      <c r="E993" s="53"/>
      <c r="F993" s="48"/>
    </row>
    <row r="994" spans="1:6" ht="15" x14ac:dyDescent="0.2">
      <c r="A994" s="51"/>
      <c r="B994" s="32"/>
      <c r="C994" s="32"/>
      <c r="D994" s="32"/>
      <c r="E994" s="53"/>
      <c r="F994" s="48"/>
    </row>
    <row r="995" spans="1:6" ht="15" x14ac:dyDescent="0.2">
      <c r="A995" s="51"/>
      <c r="B995" s="32"/>
      <c r="C995" s="32"/>
      <c r="D995" s="32"/>
      <c r="E995" s="53"/>
      <c r="F995" s="48"/>
    </row>
    <row r="996" spans="1:6" ht="15" x14ac:dyDescent="0.2">
      <c r="A996" s="51"/>
      <c r="B996" s="32"/>
      <c r="C996" s="32"/>
      <c r="D996" s="32"/>
      <c r="E996" s="53"/>
      <c r="F996" s="48"/>
    </row>
    <row r="997" spans="1:6" ht="15" x14ac:dyDescent="0.2">
      <c r="A997" s="51"/>
      <c r="B997" s="32"/>
      <c r="C997" s="32"/>
      <c r="D997" s="32"/>
      <c r="E997" s="53"/>
      <c r="F997" s="48"/>
    </row>
    <row r="998" spans="1:6" ht="15" x14ac:dyDescent="0.2">
      <c r="A998" s="51"/>
      <c r="B998" s="32"/>
      <c r="C998" s="32"/>
      <c r="D998" s="32"/>
      <c r="E998" s="53"/>
      <c r="F998" s="48"/>
    </row>
    <row r="999" spans="1:6" ht="15" x14ac:dyDescent="0.2">
      <c r="A999" s="51"/>
      <c r="B999" s="32"/>
      <c r="C999" s="32"/>
      <c r="D999" s="32"/>
      <c r="E999" s="53"/>
      <c r="F999" s="48"/>
    </row>
    <row r="1000" spans="1:6" ht="15" x14ac:dyDescent="0.2">
      <c r="A1000" s="51"/>
      <c r="B1000" s="32"/>
      <c r="C1000" s="32"/>
      <c r="D1000" s="32"/>
      <c r="E1000" s="53"/>
      <c r="F1000" s="48"/>
    </row>
    <row r="1001" spans="1:6" ht="15" x14ac:dyDescent="0.2">
      <c r="A1001" s="51"/>
      <c r="B1001" s="32"/>
      <c r="C1001" s="32"/>
      <c r="D1001" s="32"/>
      <c r="E1001" s="53"/>
      <c r="F1001" s="48"/>
    </row>
    <row r="1002" spans="1:6" ht="15" x14ac:dyDescent="0.2">
      <c r="A1002" s="51"/>
      <c r="B1002" s="32"/>
      <c r="C1002" s="32"/>
      <c r="D1002" s="32"/>
      <c r="E1002" s="53"/>
      <c r="F1002" s="48"/>
    </row>
    <row r="1003" spans="1:6" ht="15" x14ac:dyDescent="0.2">
      <c r="A1003" s="51"/>
      <c r="B1003" s="32"/>
      <c r="C1003" s="32"/>
      <c r="D1003" s="32"/>
      <c r="E1003" s="53"/>
      <c r="F1003" s="48"/>
    </row>
    <row r="1004" spans="1:6" ht="15" x14ac:dyDescent="0.2">
      <c r="A1004" s="51"/>
      <c r="B1004" s="32"/>
      <c r="C1004" s="32"/>
      <c r="D1004" s="32"/>
      <c r="E1004" s="53"/>
      <c r="F1004" s="48"/>
    </row>
    <row r="1005" spans="1:6" ht="15" x14ac:dyDescent="0.2">
      <c r="A1005" s="51"/>
      <c r="B1005" s="32"/>
      <c r="C1005" s="32"/>
      <c r="D1005" s="32"/>
      <c r="E1005" s="53"/>
      <c r="F1005" s="48"/>
    </row>
    <row r="1006" spans="1:6" ht="15" x14ac:dyDescent="0.2">
      <c r="A1006" s="51"/>
      <c r="B1006" s="32"/>
      <c r="C1006" s="32"/>
      <c r="D1006" s="32"/>
      <c r="E1006" s="53"/>
      <c r="F1006" s="48"/>
    </row>
    <row r="1007" spans="1:6" ht="15" x14ac:dyDescent="0.2">
      <c r="A1007" s="51"/>
      <c r="B1007" s="32"/>
      <c r="C1007" s="32"/>
      <c r="D1007" s="32"/>
      <c r="E1007" s="53"/>
      <c r="F1007" s="48"/>
    </row>
    <row r="1008" spans="1:6" ht="15" x14ac:dyDescent="0.2">
      <c r="A1008" s="51"/>
      <c r="B1008" s="32"/>
      <c r="C1008" s="32"/>
      <c r="D1008" s="32"/>
      <c r="E1008" s="53"/>
      <c r="F1008" s="48"/>
    </row>
    <row r="1009" spans="1:6" ht="15" x14ac:dyDescent="0.2">
      <c r="A1009" s="51"/>
      <c r="B1009" s="32"/>
      <c r="C1009" s="32"/>
      <c r="D1009" s="32"/>
      <c r="E1009" s="53"/>
      <c r="F1009" s="48"/>
    </row>
    <row r="1010" spans="1:6" ht="15" x14ac:dyDescent="0.2">
      <c r="A1010" s="51"/>
      <c r="B1010" s="32"/>
      <c r="C1010" s="32"/>
      <c r="D1010" s="32"/>
      <c r="E1010" s="53"/>
      <c r="F1010" s="48"/>
    </row>
    <row r="1011" spans="1:6" ht="15" x14ac:dyDescent="0.2">
      <c r="A1011" s="51"/>
      <c r="B1011" s="32"/>
      <c r="C1011" s="32"/>
      <c r="D1011" s="32"/>
      <c r="E1011" s="53"/>
      <c r="F1011" s="48"/>
    </row>
    <row r="1012" spans="1:6" ht="15" x14ac:dyDescent="0.2">
      <c r="A1012" s="51"/>
      <c r="B1012" s="32"/>
      <c r="C1012" s="32"/>
      <c r="D1012" s="32"/>
      <c r="E1012" s="53"/>
      <c r="F1012" s="48"/>
    </row>
    <row r="1013" spans="1:6" ht="15" x14ac:dyDescent="0.2">
      <c r="A1013" s="51"/>
      <c r="B1013" s="32"/>
      <c r="C1013" s="32"/>
      <c r="D1013" s="32"/>
      <c r="E1013" s="53"/>
      <c r="F1013" s="48"/>
    </row>
    <row r="1014" spans="1:6" ht="15" x14ac:dyDescent="0.2">
      <c r="A1014" s="51"/>
      <c r="B1014" s="32"/>
      <c r="C1014" s="32"/>
      <c r="D1014" s="32"/>
      <c r="E1014" s="53"/>
      <c r="F1014" s="48"/>
    </row>
    <row r="1015" spans="1:6" ht="15" x14ac:dyDescent="0.2">
      <c r="A1015" s="51"/>
      <c r="B1015" s="32"/>
      <c r="C1015" s="32"/>
      <c r="D1015" s="32"/>
      <c r="E1015" s="53"/>
      <c r="F1015" s="48"/>
    </row>
    <row r="1016" spans="1:6" ht="15" x14ac:dyDescent="0.2">
      <c r="A1016" s="51"/>
      <c r="B1016" s="32"/>
      <c r="C1016" s="32"/>
      <c r="D1016" s="32"/>
      <c r="E1016" s="53"/>
      <c r="F1016" s="48"/>
    </row>
    <row r="1017" spans="1:6" ht="15" x14ac:dyDescent="0.2">
      <c r="A1017" s="51"/>
      <c r="B1017" s="32"/>
      <c r="C1017" s="32"/>
      <c r="D1017" s="32"/>
      <c r="E1017" s="53"/>
      <c r="F1017" s="48"/>
    </row>
    <row r="1018" spans="1:6" ht="15" x14ac:dyDescent="0.2">
      <c r="A1018" s="51"/>
      <c r="B1018" s="32"/>
      <c r="C1018" s="32"/>
      <c r="D1018" s="32"/>
      <c r="E1018" s="53"/>
      <c r="F1018" s="48"/>
    </row>
    <row r="1019" spans="1:6" ht="15" x14ac:dyDescent="0.2">
      <c r="A1019" s="51"/>
      <c r="B1019" s="32"/>
      <c r="C1019" s="32"/>
      <c r="D1019" s="32"/>
      <c r="E1019" s="53"/>
      <c r="F1019" s="48"/>
    </row>
    <row r="1020" spans="1:6" ht="15" x14ac:dyDescent="0.2">
      <c r="A1020" s="51"/>
      <c r="B1020" s="32"/>
      <c r="C1020" s="32"/>
      <c r="D1020" s="32"/>
      <c r="E1020" s="53"/>
      <c r="F1020" s="48"/>
    </row>
    <row r="1021" spans="1:6" ht="15" x14ac:dyDescent="0.2">
      <c r="A1021" s="51"/>
      <c r="B1021" s="32"/>
      <c r="C1021" s="32"/>
      <c r="D1021" s="32"/>
      <c r="E1021" s="53"/>
      <c r="F1021" s="48"/>
    </row>
    <row r="1022" spans="1:6" x14ac:dyDescent="0.2">
      <c r="B1022" s="32"/>
      <c r="C1022" s="32"/>
      <c r="D1022" s="32"/>
      <c r="E1022" s="53"/>
      <c r="F1022" s="48"/>
    </row>
    <row r="1023" spans="1:6" x14ac:dyDescent="0.2">
      <c r="B1023" s="32"/>
      <c r="C1023" s="32"/>
      <c r="D1023" s="32"/>
      <c r="E1023" s="53"/>
      <c r="F1023" s="48"/>
    </row>
    <row r="1024" spans="1:6" x14ac:dyDescent="0.2">
      <c r="B1024" s="32"/>
      <c r="C1024" s="32"/>
      <c r="D1024" s="32"/>
      <c r="E1024" s="53"/>
      <c r="F1024" s="48"/>
    </row>
    <row r="1025" spans="2:6" x14ac:dyDescent="0.2">
      <c r="B1025" s="32"/>
      <c r="C1025" s="32"/>
      <c r="D1025" s="32"/>
      <c r="E1025" s="53"/>
      <c r="F1025" s="48"/>
    </row>
    <row r="1026" spans="2:6" x14ac:dyDescent="0.2">
      <c r="B1026" s="32"/>
      <c r="C1026" s="32"/>
      <c r="D1026" s="32"/>
      <c r="E1026" s="53"/>
      <c r="F1026" s="48"/>
    </row>
    <row r="1027" spans="2:6" x14ac:dyDescent="0.2">
      <c r="B1027" s="32"/>
      <c r="C1027" s="32"/>
      <c r="D1027" s="32"/>
      <c r="E1027" s="53"/>
      <c r="F1027" s="48"/>
    </row>
    <row r="1028" spans="2:6" x14ac:dyDescent="0.2">
      <c r="B1028" s="32"/>
      <c r="C1028" s="32"/>
      <c r="D1028" s="32"/>
      <c r="E1028" s="53"/>
      <c r="F1028" s="48"/>
    </row>
    <row r="1029" spans="2:6" x14ac:dyDescent="0.2">
      <c r="B1029" s="32"/>
      <c r="C1029" s="32"/>
      <c r="D1029" s="32"/>
      <c r="E1029" s="53"/>
      <c r="F1029" s="48"/>
    </row>
    <row r="1030" spans="2:6" x14ac:dyDescent="0.2">
      <c r="B1030" s="32"/>
      <c r="C1030" s="32"/>
      <c r="D1030" s="32"/>
      <c r="E1030" s="53"/>
      <c r="F1030" s="48"/>
    </row>
    <row r="1031" spans="2:6" x14ac:dyDescent="0.2">
      <c r="B1031" s="32"/>
      <c r="C1031" s="32"/>
      <c r="D1031" s="32"/>
      <c r="E1031" s="53"/>
      <c r="F1031" s="48"/>
    </row>
    <row r="1032" spans="2:6" x14ac:dyDescent="0.2">
      <c r="B1032" s="32"/>
      <c r="C1032" s="32"/>
      <c r="D1032" s="32"/>
      <c r="E1032" s="53"/>
      <c r="F1032" s="48"/>
    </row>
    <row r="1033" spans="2:6" x14ac:dyDescent="0.2">
      <c r="B1033" s="32"/>
      <c r="C1033" s="32"/>
      <c r="D1033" s="32"/>
      <c r="E1033" s="53"/>
      <c r="F1033" s="48"/>
    </row>
    <row r="1034" spans="2:6" x14ac:dyDescent="0.2">
      <c r="B1034" s="32"/>
      <c r="C1034" s="32"/>
      <c r="D1034" s="32"/>
      <c r="E1034" s="53"/>
      <c r="F1034" s="48"/>
    </row>
    <row r="1035" spans="2:6" x14ac:dyDescent="0.2">
      <c r="B1035" s="32"/>
      <c r="C1035" s="32"/>
      <c r="D1035" s="32"/>
      <c r="E1035" s="53"/>
      <c r="F1035" s="48"/>
    </row>
    <row r="1036" spans="2:6" x14ac:dyDescent="0.2">
      <c r="B1036" s="32"/>
      <c r="C1036" s="32"/>
      <c r="D1036" s="32"/>
      <c r="E1036" s="53"/>
      <c r="F1036" s="48"/>
    </row>
    <row r="1037" spans="2:6" x14ac:dyDescent="0.2">
      <c r="B1037" s="32"/>
      <c r="C1037" s="32"/>
      <c r="D1037" s="32"/>
      <c r="E1037" s="53"/>
      <c r="F1037" s="48"/>
    </row>
    <row r="1038" spans="2:6" x14ac:dyDescent="0.2">
      <c r="B1038" s="32"/>
      <c r="C1038" s="32"/>
      <c r="D1038" s="32"/>
      <c r="E1038" s="53"/>
      <c r="F1038" s="48"/>
    </row>
    <row r="1039" spans="2:6" x14ac:dyDescent="0.2">
      <c r="B1039" s="32"/>
      <c r="C1039" s="32"/>
      <c r="D1039" s="32"/>
      <c r="E1039" s="53"/>
      <c r="F1039" s="48"/>
    </row>
    <row r="1040" spans="2:6" x14ac:dyDescent="0.2">
      <c r="B1040" s="32"/>
      <c r="C1040" s="32"/>
      <c r="D1040" s="32"/>
      <c r="E1040" s="53"/>
      <c r="F1040" s="48"/>
    </row>
    <row r="1041" spans="2:6" x14ac:dyDescent="0.2">
      <c r="B1041" s="32"/>
      <c r="C1041" s="32"/>
      <c r="D1041" s="32"/>
      <c r="E1041" s="53"/>
      <c r="F1041" s="48"/>
    </row>
    <row r="1042" spans="2:6" x14ac:dyDescent="0.2">
      <c r="B1042" s="32"/>
      <c r="C1042" s="32"/>
      <c r="D1042" s="32"/>
      <c r="E1042" s="53"/>
      <c r="F1042" s="48"/>
    </row>
    <row r="1043" spans="2:6" x14ac:dyDescent="0.2">
      <c r="B1043" s="32"/>
      <c r="C1043" s="32"/>
      <c r="D1043" s="32"/>
      <c r="E1043" s="53"/>
      <c r="F1043" s="48"/>
    </row>
    <row r="1044" spans="2:6" x14ac:dyDescent="0.2">
      <c r="B1044" s="32"/>
      <c r="C1044" s="32"/>
      <c r="D1044" s="32"/>
      <c r="E1044" s="53"/>
      <c r="F1044" s="48"/>
    </row>
    <row r="1045" spans="2:6" x14ac:dyDescent="0.2">
      <c r="B1045" s="32"/>
      <c r="C1045" s="32"/>
      <c r="D1045" s="32"/>
      <c r="E1045" s="53"/>
      <c r="F1045" s="48"/>
    </row>
    <row r="1046" spans="2:6" x14ac:dyDescent="0.2">
      <c r="B1046" s="32"/>
      <c r="C1046" s="32"/>
      <c r="D1046" s="32"/>
      <c r="E1046" s="53"/>
      <c r="F1046" s="48"/>
    </row>
    <row r="1047" spans="2:6" x14ac:dyDescent="0.2">
      <c r="B1047" s="32"/>
      <c r="C1047" s="32"/>
      <c r="D1047" s="32"/>
      <c r="E1047" s="53"/>
      <c r="F1047" s="48"/>
    </row>
    <row r="1048" spans="2:6" x14ac:dyDescent="0.2">
      <c r="B1048" s="32"/>
      <c r="C1048" s="32"/>
      <c r="D1048" s="32"/>
      <c r="E1048" s="53"/>
      <c r="F1048" s="48"/>
    </row>
    <row r="1049" spans="2:6" x14ac:dyDescent="0.2">
      <c r="B1049" s="32"/>
      <c r="C1049" s="32"/>
      <c r="D1049" s="32"/>
      <c r="E1049" s="53"/>
      <c r="F1049" s="48"/>
    </row>
    <row r="1050" spans="2:6" x14ac:dyDescent="0.2">
      <c r="B1050" s="32"/>
      <c r="C1050" s="32"/>
      <c r="D1050" s="32"/>
      <c r="E1050" s="53"/>
      <c r="F1050" s="48"/>
    </row>
    <row r="1051" spans="2:6" x14ac:dyDescent="0.2">
      <c r="B1051" s="32"/>
      <c r="C1051" s="32"/>
      <c r="D1051" s="32"/>
      <c r="E1051" s="53"/>
      <c r="F1051" s="48"/>
    </row>
    <row r="1052" spans="2:6" x14ac:dyDescent="0.2">
      <c r="B1052" s="32"/>
      <c r="C1052" s="32"/>
      <c r="D1052" s="32"/>
      <c r="E1052" s="53"/>
      <c r="F1052" s="48"/>
    </row>
    <row r="1053" spans="2:6" x14ac:dyDescent="0.2">
      <c r="B1053" s="32"/>
      <c r="C1053" s="32"/>
      <c r="D1053" s="32"/>
      <c r="E1053" s="53"/>
      <c r="F1053" s="48"/>
    </row>
    <row r="1054" spans="2:6" x14ac:dyDescent="0.2">
      <c r="B1054" s="32"/>
      <c r="C1054" s="32"/>
      <c r="D1054" s="32"/>
      <c r="E1054" s="53"/>
      <c r="F1054" s="48"/>
    </row>
    <row r="1055" spans="2:6" x14ac:dyDescent="0.2">
      <c r="B1055" s="32"/>
      <c r="C1055" s="32"/>
      <c r="D1055" s="32"/>
      <c r="E1055" s="53"/>
      <c r="F1055" s="48"/>
    </row>
    <row r="1056" spans="2:6" x14ac:dyDescent="0.2">
      <c r="B1056" s="32"/>
      <c r="C1056" s="32"/>
      <c r="D1056" s="32"/>
      <c r="E1056" s="53"/>
      <c r="F1056" s="48"/>
    </row>
    <row r="1057" spans="2:6" x14ac:dyDescent="0.2">
      <c r="B1057" s="32"/>
      <c r="C1057" s="32"/>
      <c r="D1057" s="32"/>
      <c r="E1057" s="53"/>
      <c r="F1057" s="48"/>
    </row>
    <row r="1058" spans="2:6" x14ac:dyDescent="0.2">
      <c r="B1058" s="32"/>
      <c r="C1058" s="32"/>
      <c r="D1058" s="32"/>
      <c r="E1058" s="53"/>
      <c r="F1058" s="48"/>
    </row>
    <row r="1059" spans="2:6" x14ac:dyDescent="0.2">
      <c r="B1059" s="32"/>
      <c r="C1059" s="32"/>
      <c r="D1059" s="32"/>
      <c r="E1059" s="53"/>
      <c r="F1059" s="48"/>
    </row>
    <row r="1060" spans="2:6" x14ac:dyDescent="0.2">
      <c r="B1060" s="32"/>
      <c r="C1060" s="32"/>
      <c r="D1060" s="32"/>
      <c r="E1060" s="53"/>
      <c r="F1060" s="48"/>
    </row>
    <row r="1061" spans="2:6" x14ac:dyDescent="0.2">
      <c r="B1061" s="32"/>
      <c r="C1061" s="32"/>
      <c r="D1061" s="32"/>
      <c r="E1061" s="53"/>
      <c r="F1061" s="48"/>
    </row>
    <row r="1062" spans="2:6" x14ac:dyDescent="0.2">
      <c r="B1062" s="32"/>
      <c r="C1062" s="32"/>
      <c r="D1062" s="32"/>
      <c r="E1062" s="53"/>
      <c r="F1062" s="48"/>
    </row>
    <row r="1063" spans="2:6" x14ac:dyDescent="0.2">
      <c r="B1063" s="32"/>
      <c r="C1063" s="32"/>
      <c r="D1063" s="32"/>
      <c r="E1063" s="53"/>
      <c r="F1063" s="48"/>
    </row>
    <row r="1064" spans="2:6" x14ac:dyDescent="0.2">
      <c r="B1064" s="32"/>
      <c r="C1064" s="32"/>
      <c r="D1064" s="32"/>
      <c r="E1064" s="53"/>
      <c r="F1064" s="48"/>
    </row>
    <row r="1065" spans="2:6" x14ac:dyDescent="0.2">
      <c r="B1065" s="32"/>
      <c r="C1065" s="32"/>
      <c r="D1065" s="32"/>
      <c r="E1065" s="53"/>
      <c r="F1065" s="48"/>
    </row>
    <row r="1066" spans="2:6" x14ac:dyDescent="0.2">
      <c r="B1066" s="32"/>
      <c r="C1066" s="32"/>
      <c r="D1066" s="32"/>
      <c r="E1066" s="53"/>
      <c r="F1066" s="48"/>
    </row>
    <row r="1067" spans="2:6" x14ac:dyDescent="0.2">
      <c r="B1067" s="32"/>
      <c r="C1067" s="32"/>
      <c r="D1067" s="32"/>
      <c r="E1067" s="53"/>
      <c r="F1067" s="48"/>
    </row>
    <row r="1068" spans="2:6" x14ac:dyDescent="0.2">
      <c r="B1068" s="32"/>
      <c r="C1068" s="32"/>
      <c r="D1068" s="32"/>
      <c r="E1068" s="53"/>
      <c r="F1068" s="48"/>
    </row>
    <row r="1069" spans="2:6" x14ac:dyDescent="0.2">
      <c r="B1069" s="32"/>
      <c r="C1069" s="32"/>
      <c r="D1069" s="32"/>
      <c r="E1069" s="53"/>
      <c r="F1069" s="48"/>
    </row>
    <row r="1070" spans="2:6" x14ac:dyDescent="0.2">
      <c r="B1070" s="32"/>
      <c r="C1070" s="32"/>
      <c r="D1070" s="32"/>
      <c r="E1070" s="53"/>
      <c r="F1070" s="48"/>
    </row>
    <row r="1071" spans="2:6" x14ac:dyDescent="0.2">
      <c r="B1071" s="32"/>
      <c r="C1071" s="32"/>
      <c r="D1071" s="32"/>
      <c r="E1071" s="53"/>
      <c r="F1071" s="48"/>
    </row>
    <row r="1072" spans="2:6" x14ac:dyDescent="0.2">
      <c r="B1072" s="32"/>
      <c r="C1072" s="32"/>
      <c r="D1072" s="32"/>
      <c r="E1072" s="53"/>
      <c r="F1072" s="48"/>
    </row>
    <row r="1073" spans="2:6" x14ac:dyDescent="0.2">
      <c r="B1073" s="32"/>
      <c r="C1073" s="32"/>
      <c r="D1073" s="32"/>
      <c r="E1073" s="53"/>
      <c r="F1073" s="48"/>
    </row>
    <row r="1074" spans="2:6" x14ac:dyDescent="0.2">
      <c r="B1074" s="32"/>
      <c r="C1074" s="32"/>
      <c r="D1074" s="32"/>
      <c r="E1074" s="53"/>
      <c r="F1074" s="48"/>
    </row>
    <row r="1075" spans="2:6" x14ac:dyDescent="0.2">
      <c r="B1075" s="32"/>
      <c r="C1075" s="32"/>
      <c r="D1075" s="32"/>
      <c r="E1075" s="53"/>
      <c r="F1075" s="48"/>
    </row>
    <row r="1076" spans="2:6" x14ac:dyDescent="0.2">
      <c r="B1076" s="32"/>
      <c r="C1076" s="32"/>
      <c r="D1076" s="32"/>
      <c r="E1076" s="53"/>
      <c r="F1076" s="48"/>
    </row>
    <row r="1077" spans="2:6" x14ac:dyDescent="0.2">
      <c r="B1077" s="32"/>
      <c r="C1077" s="32"/>
      <c r="D1077" s="32"/>
      <c r="E1077" s="53"/>
      <c r="F1077" s="48"/>
    </row>
    <row r="1078" spans="2:6" x14ac:dyDescent="0.2">
      <c r="B1078" s="32"/>
      <c r="C1078" s="32"/>
      <c r="D1078" s="32"/>
      <c r="E1078" s="53"/>
      <c r="F1078" s="48"/>
    </row>
    <row r="1079" spans="2:6" x14ac:dyDescent="0.2">
      <c r="B1079" s="32"/>
      <c r="C1079" s="32"/>
      <c r="D1079" s="32"/>
      <c r="E1079" s="53"/>
      <c r="F1079" s="48"/>
    </row>
    <row r="1080" spans="2:6" x14ac:dyDescent="0.2">
      <c r="B1080" s="32"/>
      <c r="C1080" s="32"/>
      <c r="D1080" s="32"/>
      <c r="E1080" s="53"/>
      <c r="F1080" s="48"/>
    </row>
    <row r="1081" spans="2:6" x14ac:dyDescent="0.2">
      <c r="B1081" s="32"/>
      <c r="C1081" s="32"/>
      <c r="D1081" s="32"/>
      <c r="E1081" s="53"/>
      <c r="F1081" s="48"/>
    </row>
    <row r="1082" spans="2:6" x14ac:dyDescent="0.2">
      <c r="B1082" s="32"/>
      <c r="C1082" s="32"/>
      <c r="D1082" s="32"/>
      <c r="E1082" s="53"/>
      <c r="F1082" s="48"/>
    </row>
    <row r="1083" spans="2:6" x14ac:dyDescent="0.2">
      <c r="B1083" s="32"/>
      <c r="C1083" s="32"/>
      <c r="D1083" s="32"/>
      <c r="E1083" s="53"/>
      <c r="F1083" s="48"/>
    </row>
    <row r="1084" spans="2:6" x14ac:dyDescent="0.2">
      <c r="B1084" s="32"/>
      <c r="C1084" s="32"/>
      <c r="D1084" s="32"/>
      <c r="E1084" s="53"/>
      <c r="F1084" s="48"/>
    </row>
    <row r="1085" spans="2:6" x14ac:dyDescent="0.2">
      <c r="B1085" s="32"/>
      <c r="C1085" s="32"/>
      <c r="D1085" s="32"/>
      <c r="E1085" s="53"/>
      <c r="F1085" s="48"/>
    </row>
    <row r="1086" spans="2:6" x14ac:dyDescent="0.2">
      <c r="B1086" s="32"/>
      <c r="C1086" s="32"/>
      <c r="D1086" s="32"/>
      <c r="E1086" s="53"/>
      <c r="F1086" s="48"/>
    </row>
    <row r="1087" spans="2:6" x14ac:dyDescent="0.2">
      <c r="B1087" s="32"/>
      <c r="C1087" s="32"/>
      <c r="D1087" s="32"/>
      <c r="E1087" s="53"/>
      <c r="F1087" s="48"/>
    </row>
    <row r="1088" spans="2:6" x14ac:dyDescent="0.2">
      <c r="B1088" s="32"/>
      <c r="C1088" s="32"/>
      <c r="D1088" s="32"/>
      <c r="E1088" s="53"/>
      <c r="F1088" s="48"/>
    </row>
    <row r="1089" spans="2:6" x14ac:dyDescent="0.2">
      <c r="B1089" s="32"/>
      <c r="C1089" s="32"/>
      <c r="D1089" s="32"/>
      <c r="E1089" s="53"/>
      <c r="F1089" s="48"/>
    </row>
    <row r="1090" spans="2:6" x14ac:dyDescent="0.2">
      <c r="B1090" s="32"/>
      <c r="C1090" s="32"/>
      <c r="D1090" s="32"/>
      <c r="E1090" s="53"/>
      <c r="F1090" s="48"/>
    </row>
    <row r="1091" spans="2:6" x14ac:dyDescent="0.2">
      <c r="B1091" s="32"/>
      <c r="C1091" s="32"/>
      <c r="D1091" s="32"/>
      <c r="E1091" s="53"/>
      <c r="F1091" s="48"/>
    </row>
    <row r="1092" spans="2:6" x14ac:dyDescent="0.2">
      <c r="B1092" s="32"/>
      <c r="C1092" s="32"/>
      <c r="D1092" s="32"/>
      <c r="E1092" s="53"/>
      <c r="F1092" s="48"/>
    </row>
    <row r="1093" spans="2:6" x14ac:dyDescent="0.2">
      <c r="B1093" s="32"/>
      <c r="C1093" s="32"/>
      <c r="D1093" s="32"/>
      <c r="E1093" s="53"/>
      <c r="F1093" s="48"/>
    </row>
    <row r="1094" spans="2:6" x14ac:dyDescent="0.2">
      <c r="B1094" s="32"/>
      <c r="C1094" s="32"/>
      <c r="D1094" s="32"/>
      <c r="E1094" s="53"/>
      <c r="F1094" s="48"/>
    </row>
    <row r="1095" spans="2:6" x14ac:dyDescent="0.2">
      <c r="B1095" s="32"/>
      <c r="C1095" s="32"/>
      <c r="D1095" s="32"/>
      <c r="E1095" s="53"/>
      <c r="F1095" s="48"/>
    </row>
    <row r="1096" spans="2:6" x14ac:dyDescent="0.2">
      <c r="B1096" s="32"/>
      <c r="C1096" s="32"/>
      <c r="D1096" s="32"/>
      <c r="E1096" s="53"/>
      <c r="F1096" s="48"/>
    </row>
    <row r="1097" spans="2:6" x14ac:dyDescent="0.2">
      <c r="B1097" s="32"/>
      <c r="C1097" s="32"/>
      <c r="D1097" s="32"/>
      <c r="E1097" s="53"/>
      <c r="F1097" s="48"/>
    </row>
    <row r="1098" spans="2:6" x14ac:dyDescent="0.2">
      <c r="B1098" s="32"/>
      <c r="C1098" s="32"/>
      <c r="D1098" s="32"/>
      <c r="E1098" s="53"/>
      <c r="F1098" s="48"/>
    </row>
    <row r="1099" spans="2:6" x14ac:dyDescent="0.2">
      <c r="B1099" s="32"/>
      <c r="C1099" s="32"/>
      <c r="D1099" s="32"/>
      <c r="E1099" s="53"/>
      <c r="F1099" s="48"/>
    </row>
    <row r="1100" spans="2:6" x14ac:dyDescent="0.2">
      <c r="B1100" s="32"/>
      <c r="C1100" s="32"/>
      <c r="D1100" s="32"/>
      <c r="E1100" s="53"/>
      <c r="F1100" s="48"/>
    </row>
    <row r="1101" spans="2:6" x14ac:dyDescent="0.2">
      <c r="B1101" s="32"/>
      <c r="C1101" s="32"/>
      <c r="D1101" s="32"/>
      <c r="E1101" s="53"/>
      <c r="F1101" s="48"/>
    </row>
    <row r="1102" spans="2:6" x14ac:dyDescent="0.2">
      <c r="B1102" s="32"/>
      <c r="C1102" s="32"/>
      <c r="D1102" s="32"/>
      <c r="E1102" s="53"/>
      <c r="F1102" s="48"/>
    </row>
    <row r="1103" spans="2:6" x14ac:dyDescent="0.2">
      <c r="B1103" s="32"/>
      <c r="C1103" s="32"/>
      <c r="D1103" s="32"/>
      <c r="E1103" s="53"/>
      <c r="F1103" s="48"/>
    </row>
    <row r="1104" spans="2:6" x14ac:dyDescent="0.2">
      <c r="B1104" s="32"/>
      <c r="C1104" s="32"/>
      <c r="D1104" s="32"/>
      <c r="E1104" s="53"/>
      <c r="F1104" s="48"/>
    </row>
    <row r="1105" spans="2:6" x14ac:dyDescent="0.2">
      <c r="B1105" s="32"/>
      <c r="C1105" s="32"/>
      <c r="D1105" s="32"/>
      <c r="E1105" s="53"/>
      <c r="F1105" s="48"/>
    </row>
    <row r="1106" spans="2:6" x14ac:dyDescent="0.2">
      <c r="B1106" s="32"/>
      <c r="C1106" s="32"/>
      <c r="D1106" s="32"/>
      <c r="E1106" s="53"/>
      <c r="F1106" s="48"/>
    </row>
    <row r="1107" spans="2:6" x14ac:dyDescent="0.2">
      <c r="B1107" s="32"/>
      <c r="C1107" s="32"/>
      <c r="D1107" s="32"/>
      <c r="E1107" s="53"/>
      <c r="F1107" s="48"/>
    </row>
    <row r="1108" spans="2:6" x14ac:dyDescent="0.2">
      <c r="B1108" s="32"/>
      <c r="C1108" s="32"/>
      <c r="D1108" s="32"/>
      <c r="E1108" s="53"/>
      <c r="F1108" s="48"/>
    </row>
    <row r="1109" spans="2:6" x14ac:dyDescent="0.2">
      <c r="B1109" s="32"/>
      <c r="C1109" s="32"/>
      <c r="D1109" s="32"/>
      <c r="E1109" s="53"/>
      <c r="F1109" s="48"/>
    </row>
    <row r="1110" spans="2:6" x14ac:dyDescent="0.2">
      <c r="B1110" s="32"/>
      <c r="C1110" s="32"/>
      <c r="D1110" s="32"/>
      <c r="E1110" s="53"/>
      <c r="F1110" s="48"/>
    </row>
    <row r="1111" spans="2:6" x14ac:dyDescent="0.2">
      <c r="B1111" s="32"/>
      <c r="C1111" s="32"/>
      <c r="D1111" s="32"/>
      <c r="E1111" s="53"/>
      <c r="F1111" s="48"/>
    </row>
    <row r="1112" spans="2:6" x14ac:dyDescent="0.2">
      <c r="B1112" s="32"/>
      <c r="C1112" s="32"/>
      <c r="D1112" s="32"/>
      <c r="E1112" s="53"/>
      <c r="F1112" s="48"/>
    </row>
    <row r="1113" spans="2:6" x14ac:dyDescent="0.2">
      <c r="B1113" s="32"/>
      <c r="C1113" s="32"/>
      <c r="D1113" s="32"/>
      <c r="E1113" s="53"/>
      <c r="F1113" s="48"/>
    </row>
    <row r="1114" spans="2:6" x14ac:dyDescent="0.2">
      <c r="B1114" s="32"/>
      <c r="C1114" s="32"/>
      <c r="D1114" s="32"/>
      <c r="E1114" s="53"/>
      <c r="F1114" s="48"/>
    </row>
    <row r="1115" spans="2:6" x14ac:dyDescent="0.2">
      <c r="B1115" s="32"/>
      <c r="C1115" s="32"/>
      <c r="D1115" s="32"/>
      <c r="E1115" s="53"/>
      <c r="F1115" s="48"/>
    </row>
    <row r="1116" spans="2:6" x14ac:dyDescent="0.2">
      <c r="B1116" s="32"/>
      <c r="C1116" s="32"/>
      <c r="D1116" s="32"/>
      <c r="E1116" s="53"/>
      <c r="F1116" s="48"/>
    </row>
    <row r="1117" spans="2:6" x14ac:dyDescent="0.2">
      <c r="B1117" s="32"/>
      <c r="C1117" s="32"/>
      <c r="D1117" s="32"/>
      <c r="E1117" s="53"/>
      <c r="F1117" s="48"/>
    </row>
    <row r="1118" spans="2:6" x14ac:dyDescent="0.2">
      <c r="B1118" s="32"/>
      <c r="C1118" s="32"/>
      <c r="D1118" s="32"/>
      <c r="E1118" s="53"/>
      <c r="F1118" s="48"/>
    </row>
    <row r="1119" spans="2:6" x14ac:dyDescent="0.2">
      <c r="B1119" s="32"/>
      <c r="C1119" s="32"/>
      <c r="D1119" s="32"/>
      <c r="E1119" s="53"/>
      <c r="F1119" s="48"/>
    </row>
    <row r="1120" spans="2:6" x14ac:dyDescent="0.2">
      <c r="B1120" s="32"/>
      <c r="C1120" s="32"/>
      <c r="D1120" s="32"/>
      <c r="E1120" s="53"/>
      <c r="F1120" s="48"/>
    </row>
    <row r="1121" spans="2:6" x14ac:dyDescent="0.2">
      <c r="B1121" s="32"/>
      <c r="C1121" s="32"/>
      <c r="D1121" s="32"/>
      <c r="E1121" s="53"/>
      <c r="F1121" s="48"/>
    </row>
    <row r="1122" spans="2:6" x14ac:dyDescent="0.2">
      <c r="B1122" s="32"/>
      <c r="C1122" s="32"/>
      <c r="D1122" s="32"/>
      <c r="E1122" s="53"/>
      <c r="F1122" s="48"/>
    </row>
    <row r="1123" spans="2:6" x14ac:dyDescent="0.2">
      <c r="B1123" s="32"/>
      <c r="C1123" s="32"/>
      <c r="D1123" s="32"/>
      <c r="E1123" s="53"/>
      <c r="F1123" s="48"/>
    </row>
    <row r="1124" spans="2:6" x14ac:dyDescent="0.2">
      <c r="B1124" s="32"/>
      <c r="C1124" s="32"/>
      <c r="D1124" s="32"/>
      <c r="E1124" s="32"/>
      <c r="F1124" s="48"/>
    </row>
    <row r="1125" spans="2:6" x14ac:dyDescent="0.2">
      <c r="B1125" s="32"/>
      <c r="C1125" s="32"/>
      <c r="D1125" s="32"/>
      <c r="E1125" s="32"/>
      <c r="F1125" s="48"/>
    </row>
    <row r="1126" spans="2:6" x14ac:dyDescent="0.2">
      <c r="B1126" s="32"/>
      <c r="C1126" s="32"/>
      <c r="D1126" s="32"/>
      <c r="E1126" s="32"/>
      <c r="F1126" s="48"/>
    </row>
    <row r="1127" spans="2:6" x14ac:dyDescent="0.2">
      <c r="B1127" s="32"/>
      <c r="C1127" s="32"/>
      <c r="D1127" s="32"/>
      <c r="E1127" s="32"/>
      <c r="F1127" s="48"/>
    </row>
    <row r="1128" spans="2:6" x14ac:dyDescent="0.2">
      <c r="B1128" s="32"/>
      <c r="C1128" s="32"/>
      <c r="D1128" s="32"/>
      <c r="E1128" s="32"/>
      <c r="F1128" s="48"/>
    </row>
    <row r="1129" spans="2:6" x14ac:dyDescent="0.2">
      <c r="B1129" s="32"/>
      <c r="C1129" s="32"/>
      <c r="D1129" s="32"/>
      <c r="E1129" s="32"/>
      <c r="F1129" s="48"/>
    </row>
    <row r="1130" spans="2:6" x14ac:dyDescent="0.2">
      <c r="B1130" s="32"/>
      <c r="C1130" s="32"/>
      <c r="D1130" s="32"/>
      <c r="E1130" s="32"/>
      <c r="F1130" s="48"/>
    </row>
    <row r="1131" spans="2:6" x14ac:dyDescent="0.2">
      <c r="B1131" s="32"/>
      <c r="C1131" s="32"/>
      <c r="D1131" s="32"/>
      <c r="E1131" s="32"/>
      <c r="F1131" s="48"/>
    </row>
    <row r="1132" spans="2:6" x14ac:dyDescent="0.2">
      <c r="B1132" s="32"/>
      <c r="C1132" s="32"/>
      <c r="D1132" s="32"/>
      <c r="E1132" s="32"/>
      <c r="F1132" s="48"/>
    </row>
    <row r="1133" spans="2:6" x14ac:dyDescent="0.2">
      <c r="B1133" s="32"/>
      <c r="C1133" s="32"/>
      <c r="D1133" s="32"/>
      <c r="E1133" s="32"/>
      <c r="F1133" s="48"/>
    </row>
    <row r="1134" spans="2:6" x14ac:dyDescent="0.2">
      <c r="B1134" s="32"/>
      <c r="C1134" s="32"/>
      <c r="D1134" s="32"/>
      <c r="E1134" s="32"/>
      <c r="F1134" s="48"/>
    </row>
    <row r="1135" spans="2:6" x14ac:dyDescent="0.2">
      <c r="B1135" s="32"/>
      <c r="C1135" s="32"/>
      <c r="D1135" s="32"/>
      <c r="E1135" s="32"/>
      <c r="F1135" s="48"/>
    </row>
    <row r="1136" spans="2:6" x14ac:dyDescent="0.2">
      <c r="B1136" s="32"/>
      <c r="C1136" s="32"/>
      <c r="D1136" s="32"/>
      <c r="E1136" s="32"/>
      <c r="F1136" s="48"/>
    </row>
    <row r="1137" spans="2:6" x14ac:dyDescent="0.2">
      <c r="B1137" s="32"/>
      <c r="C1137" s="32"/>
      <c r="D1137" s="32"/>
      <c r="E1137" s="32"/>
      <c r="F1137" s="48"/>
    </row>
    <row r="1138" spans="2:6" x14ac:dyDescent="0.2">
      <c r="B1138" s="32"/>
      <c r="C1138" s="32"/>
      <c r="D1138" s="32"/>
      <c r="E1138" s="32"/>
      <c r="F1138" s="48"/>
    </row>
    <row r="1139" spans="2:6" x14ac:dyDescent="0.2">
      <c r="B1139" s="32"/>
      <c r="C1139" s="32"/>
      <c r="D1139" s="32"/>
      <c r="E1139" s="32"/>
      <c r="F1139" s="48"/>
    </row>
    <row r="1140" spans="2:6" x14ac:dyDescent="0.2">
      <c r="B1140" s="32"/>
      <c r="C1140" s="32"/>
      <c r="D1140" s="32"/>
      <c r="E1140" s="32"/>
      <c r="F1140" s="48"/>
    </row>
    <row r="1141" spans="2:6" x14ac:dyDescent="0.2">
      <c r="B1141" s="32"/>
      <c r="C1141" s="32"/>
      <c r="D1141" s="32"/>
      <c r="E1141" s="32"/>
      <c r="F1141" s="48"/>
    </row>
    <row r="1142" spans="2:6" x14ac:dyDescent="0.2">
      <c r="B1142" s="32"/>
      <c r="C1142" s="32"/>
      <c r="D1142" s="32"/>
      <c r="E1142" s="32"/>
      <c r="F1142" s="48"/>
    </row>
    <row r="1143" spans="2:6" x14ac:dyDescent="0.2">
      <c r="B1143" s="32"/>
      <c r="C1143" s="32"/>
      <c r="D1143" s="32"/>
      <c r="E1143" s="32"/>
      <c r="F1143" s="48"/>
    </row>
    <row r="1144" spans="2:6" x14ac:dyDescent="0.2">
      <c r="B1144" s="32"/>
      <c r="C1144" s="32"/>
      <c r="D1144" s="32"/>
      <c r="E1144" s="32"/>
      <c r="F1144" s="48"/>
    </row>
    <row r="1145" spans="2:6" x14ac:dyDescent="0.2">
      <c r="B1145" s="32"/>
      <c r="C1145" s="32"/>
      <c r="D1145" s="32"/>
      <c r="E1145" s="32"/>
      <c r="F1145" s="48"/>
    </row>
    <row r="1146" spans="2:6" x14ac:dyDescent="0.2">
      <c r="B1146" s="32"/>
      <c r="C1146" s="32"/>
      <c r="D1146" s="32"/>
      <c r="E1146" s="32"/>
      <c r="F1146" s="48"/>
    </row>
    <row r="1147" spans="2:6" x14ac:dyDescent="0.2">
      <c r="B1147" s="32"/>
      <c r="C1147" s="32"/>
      <c r="D1147" s="32"/>
      <c r="E1147" s="32"/>
      <c r="F1147" s="48"/>
    </row>
    <row r="1148" spans="2:6" x14ac:dyDescent="0.2">
      <c r="B1148" s="32"/>
      <c r="C1148" s="32"/>
      <c r="D1148" s="32"/>
      <c r="E1148" s="32"/>
      <c r="F1148" s="48"/>
    </row>
    <row r="1149" spans="2:6" x14ac:dyDescent="0.2">
      <c r="B1149" s="32"/>
      <c r="C1149" s="32"/>
      <c r="D1149" s="32"/>
      <c r="E1149" s="32"/>
      <c r="F1149" s="48"/>
    </row>
    <row r="1150" spans="2:6" x14ac:dyDescent="0.2">
      <c r="B1150" s="32"/>
      <c r="C1150" s="32"/>
      <c r="D1150" s="32"/>
      <c r="E1150" s="32"/>
      <c r="F1150" s="48"/>
    </row>
    <row r="1151" spans="2:6" x14ac:dyDescent="0.2">
      <c r="B1151" s="32"/>
      <c r="C1151" s="32"/>
      <c r="D1151" s="32"/>
      <c r="E1151" s="32"/>
      <c r="F1151" s="48"/>
    </row>
    <row r="1152" spans="2:6" x14ac:dyDescent="0.2">
      <c r="B1152" s="32"/>
      <c r="C1152" s="32"/>
      <c r="D1152" s="32"/>
      <c r="E1152" s="32"/>
      <c r="F1152" s="48"/>
    </row>
    <row r="1153" spans="2:6" x14ac:dyDescent="0.2">
      <c r="B1153" s="32"/>
      <c r="C1153" s="32"/>
      <c r="D1153" s="32"/>
      <c r="E1153" s="32"/>
      <c r="F1153" s="48"/>
    </row>
    <row r="1154" spans="2:6" x14ac:dyDescent="0.2">
      <c r="B1154" s="32"/>
      <c r="C1154" s="32"/>
      <c r="D1154" s="32"/>
      <c r="E1154" s="32"/>
      <c r="F1154" s="48"/>
    </row>
    <row r="1155" spans="2:6" x14ac:dyDescent="0.2">
      <c r="B1155" s="32"/>
      <c r="C1155" s="32"/>
      <c r="D1155" s="32"/>
      <c r="E1155" s="32"/>
      <c r="F1155" s="48"/>
    </row>
    <row r="1156" spans="2:6" x14ac:dyDescent="0.2">
      <c r="B1156" s="32"/>
      <c r="C1156" s="32"/>
      <c r="D1156" s="32"/>
      <c r="E1156" s="32"/>
      <c r="F1156" s="48"/>
    </row>
    <row r="1157" spans="2:6" x14ac:dyDescent="0.2">
      <c r="B1157" s="32"/>
      <c r="C1157" s="32"/>
      <c r="D1157" s="32"/>
      <c r="E1157" s="32"/>
      <c r="F1157" s="48"/>
    </row>
    <row r="1158" spans="2:6" x14ac:dyDescent="0.2">
      <c r="B1158" s="32"/>
      <c r="C1158" s="32"/>
      <c r="D1158" s="32"/>
      <c r="E1158" s="32"/>
      <c r="F1158" s="48"/>
    </row>
    <row r="1159" spans="2:6" x14ac:dyDescent="0.2">
      <c r="B1159" s="32"/>
      <c r="C1159" s="32"/>
      <c r="D1159" s="32"/>
      <c r="E1159" s="32"/>
      <c r="F1159" s="48"/>
    </row>
    <row r="1160" spans="2:6" x14ac:dyDescent="0.2">
      <c r="B1160" s="32"/>
      <c r="C1160" s="32"/>
      <c r="D1160" s="32"/>
      <c r="E1160" s="32"/>
      <c r="F1160" s="48"/>
    </row>
    <row r="1161" spans="2:6" x14ac:dyDescent="0.2">
      <c r="B1161" s="32"/>
      <c r="C1161" s="32"/>
      <c r="D1161" s="32"/>
      <c r="E1161" s="32"/>
      <c r="F1161" s="48"/>
    </row>
    <row r="1162" spans="2:6" x14ac:dyDescent="0.2">
      <c r="B1162" s="32"/>
      <c r="C1162" s="32"/>
      <c r="D1162" s="32"/>
      <c r="E1162" s="32"/>
      <c r="F1162" s="48"/>
    </row>
    <row r="1163" spans="2:6" x14ac:dyDescent="0.2">
      <c r="B1163" s="32"/>
      <c r="C1163" s="32"/>
      <c r="D1163" s="32"/>
      <c r="E1163" s="32"/>
      <c r="F1163" s="48"/>
    </row>
    <row r="1164" spans="2:6" x14ac:dyDescent="0.2">
      <c r="B1164" s="32"/>
      <c r="C1164" s="32"/>
      <c r="D1164" s="32"/>
      <c r="E1164" s="32"/>
      <c r="F1164" s="48"/>
    </row>
    <row r="1165" spans="2:6" x14ac:dyDescent="0.2">
      <c r="B1165" s="32"/>
      <c r="C1165" s="32"/>
      <c r="D1165" s="32"/>
      <c r="E1165" s="32"/>
      <c r="F1165" s="48"/>
    </row>
    <row r="1166" spans="2:6" x14ac:dyDescent="0.2">
      <c r="B1166" s="32"/>
      <c r="C1166" s="32"/>
      <c r="D1166" s="32"/>
      <c r="E1166" s="32"/>
      <c r="F1166" s="48"/>
    </row>
    <row r="1167" spans="2:6" x14ac:dyDescent="0.2">
      <c r="B1167" s="32"/>
      <c r="C1167" s="32"/>
      <c r="D1167" s="32"/>
      <c r="E1167" s="32"/>
      <c r="F1167" s="48"/>
    </row>
    <row r="1168" spans="2:6" x14ac:dyDescent="0.2">
      <c r="B1168" s="32"/>
      <c r="C1168" s="32"/>
      <c r="D1168" s="32"/>
      <c r="E1168" s="32"/>
      <c r="F1168" s="48"/>
    </row>
    <row r="1169" spans="2:6" x14ac:dyDescent="0.2">
      <c r="B1169" s="32"/>
      <c r="C1169" s="32"/>
      <c r="D1169" s="32"/>
      <c r="E1169" s="32"/>
      <c r="F1169" s="48"/>
    </row>
    <row r="1170" spans="2:6" x14ac:dyDescent="0.2">
      <c r="B1170" s="32"/>
      <c r="C1170" s="32"/>
      <c r="D1170" s="32"/>
      <c r="E1170" s="32"/>
      <c r="F1170" s="48"/>
    </row>
    <row r="1171" spans="2:6" x14ac:dyDescent="0.2">
      <c r="B1171" s="32"/>
      <c r="C1171" s="32"/>
      <c r="D1171" s="32"/>
      <c r="E1171" s="32"/>
      <c r="F1171" s="48"/>
    </row>
    <row r="1172" spans="2:6" x14ac:dyDescent="0.2">
      <c r="B1172" s="32"/>
      <c r="C1172" s="32"/>
      <c r="D1172" s="32"/>
      <c r="E1172" s="32"/>
      <c r="F1172" s="48"/>
    </row>
    <row r="1173" spans="2:6" x14ac:dyDescent="0.2">
      <c r="B1173" s="32"/>
      <c r="C1173" s="32"/>
      <c r="D1173" s="32"/>
      <c r="E1173" s="32"/>
      <c r="F1173" s="48"/>
    </row>
    <row r="1174" spans="2:6" x14ac:dyDescent="0.2">
      <c r="B1174" s="32"/>
      <c r="C1174" s="32"/>
      <c r="D1174" s="32"/>
      <c r="E1174" s="32"/>
      <c r="F1174" s="48"/>
    </row>
    <row r="1175" spans="2:6" x14ac:dyDescent="0.2">
      <c r="B1175" s="32"/>
      <c r="C1175" s="32"/>
      <c r="D1175" s="32"/>
      <c r="E1175" s="32"/>
      <c r="F1175" s="48"/>
    </row>
    <row r="1176" spans="2:6" x14ac:dyDescent="0.2">
      <c r="B1176" s="32"/>
      <c r="C1176" s="32"/>
      <c r="D1176" s="32"/>
      <c r="E1176" s="32"/>
      <c r="F1176" s="48"/>
    </row>
    <row r="1177" spans="2:6" x14ac:dyDescent="0.2">
      <c r="B1177" s="32"/>
      <c r="C1177" s="32"/>
      <c r="D1177" s="32"/>
      <c r="E1177" s="32"/>
      <c r="F1177" s="48"/>
    </row>
    <row r="1178" spans="2:6" x14ac:dyDescent="0.2">
      <c r="B1178" s="32"/>
      <c r="C1178" s="32"/>
      <c r="D1178" s="32"/>
      <c r="E1178" s="32"/>
      <c r="F1178" s="48"/>
    </row>
    <row r="1179" spans="2:6" x14ac:dyDescent="0.2">
      <c r="B1179" s="32"/>
      <c r="C1179" s="32"/>
      <c r="D1179" s="32"/>
      <c r="E1179" s="32"/>
      <c r="F1179" s="48"/>
    </row>
    <row r="1180" spans="2:6" x14ac:dyDescent="0.2">
      <c r="B1180" s="32"/>
      <c r="C1180" s="32"/>
      <c r="D1180" s="32"/>
      <c r="E1180" s="32"/>
      <c r="F1180" s="48"/>
    </row>
    <row r="1181" spans="2:6" x14ac:dyDescent="0.2">
      <c r="B1181" s="32"/>
      <c r="C1181" s="32"/>
      <c r="D1181" s="32"/>
      <c r="E1181" s="32"/>
      <c r="F1181" s="48"/>
    </row>
    <row r="1182" spans="2:6" x14ac:dyDescent="0.2">
      <c r="B1182" s="32"/>
      <c r="C1182" s="32"/>
      <c r="D1182" s="32"/>
      <c r="E1182" s="32"/>
      <c r="F1182" s="48"/>
    </row>
    <row r="1183" spans="2:6" x14ac:dyDescent="0.2">
      <c r="B1183" s="32"/>
      <c r="C1183" s="32"/>
      <c r="D1183" s="32"/>
      <c r="E1183" s="32"/>
      <c r="F1183" s="48"/>
    </row>
    <row r="1184" spans="2:6" x14ac:dyDescent="0.2">
      <c r="B1184" s="32"/>
      <c r="C1184" s="32"/>
      <c r="D1184" s="32"/>
      <c r="E1184" s="32"/>
      <c r="F1184" s="48"/>
    </row>
    <row r="1185" spans="2:6" x14ac:dyDescent="0.2">
      <c r="B1185" s="32"/>
      <c r="C1185" s="32"/>
      <c r="D1185" s="32"/>
      <c r="E1185" s="32"/>
      <c r="F1185" s="48"/>
    </row>
    <row r="1186" spans="2:6" x14ac:dyDescent="0.2">
      <c r="B1186" s="32"/>
      <c r="C1186" s="32"/>
      <c r="D1186" s="32"/>
      <c r="E1186" s="32"/>
      <c r="F1186" s="48"/>
    </row>
    <row r="1187" spans="2:6" x14ac:dyDescent="0.2">
      <c r="B1187" s="32"/>
      <c r="C1187" s="32"/>
      <c r="D1187" s="32"/>
      <c r="E1187" s="32"/>
      <c r="F1187" s="48"/>
    </row>
    <row r="1188" spans="2:6" x14ac:dyDescent="0.2">
      <c r="B1188" s="32"/>
      <c r="C1188" s="32"/>
      <c r="D1188" s="32"/>
      <c r="E1188" s="32"/>
      <c r="F1188" s="48"/>
    </row>
    <row r="1189" spans="2:6" x14ac:dyDescent="0.2">
      <c r="B1189" s="32"/>
      <c r="C1189" s="32"/>
      <c r="D1189" s="32"/>
      <c r="E1189" s="32"/>
      <c r="F1189" s="48"/>
    </row>
    <row r="1190" spans="2:6" x14ac:dyDescent="0.2">
      <c r="B1190" s="32"/>
      <c r="C1190" s="32"/>
      <c r="D1190" s="32"/>
      <c r="E1190" s="32"/>
      <c r="F1190" s="48"/>
    </row>
    <row r="1191" spans="2:6" x14ac:dyDescent="0.2">
      <c r="B1191" s="32"/>
      <c r="C1191" s="32"/>
      <c r="D1191" s="32"/>
      <c r="E1191" s="32"/>
      <c r="F1191" s="48"/>
    </row>
    <row r="1192" spans="2:6" x14ac:dyDescent="0.2">
      <c r="B1192" s="32"/>
      <c r="C1192" s="32"/>
      <c r="D1192" s="32"/>
      <c r="E1192" s="32"/>
      <c r="F1192" s="48"/>
    </row>
    <row r="1193" spans="2:6" x14ac:dyDescent="0.2">
      <c r="B1193" s="32"/>
      <c r="C1193" s="32"/>
      <c r="D1193" s="32"/>
      <c r="E1193" s="32"/>
      <c r="F1193" s="48"/>
    </row>
    <row r="1194" spans="2:6" x14ac:dyDescent="0.2">
      <c r="B1194" s="32"/>
      <c r="C1194" s="32"/>
      <c r="D1194" s="32"/>
      <c r="E1194" s="32"/>
      <c r="F1194" s="48"/>
    </row>
    <row r="1195" spans="2:6" x14ac:dyDescent="0.2">
      <c r="B1195" s="32"/>
      <c r="C1195" s="32"/>
      <c r="D1195" s="32"/>
      <c r="E1195" s="32"/>
      <c r="F1195" s="48"/>
    </row>
    <row r="1196" spans="2:6" x14ac:dyDescent="0.2">
      <c r="B1196" s="32"/>
      <c r="C1196" s="32"/>
      <c r="D1196" s="32"/>
      <c r="E1196" s="32"/>
      <c r="F1196" s="48"/>
    </row>
    <row r="1197" spans="2:6" x14ac:dyDescent="0.2">
      <c r="B1197" s="32"/>
      <c r="C1197" s="32"/>
      <c r="D1197" s="32"/>
      <c r="E1197" s="32"/>
      <c r="F1197" s="48"/>
    </row>
    <row r="1198" spans="2:6" x14ac:dyDescent="0.2">
      <c r="B1198" s="32"/>
      <c r="C1198" s="32"/>
      <c r="D1198" s="32"/>
      <c r="E1198" s="32"/>
      <c r="F1198" s="48"/>
    </row>
    <row r="1199" spans="2:6" x14ac:dyDescent="0.2">
      <c r="B1199" s="32"/>
      <c r="C1199" s="32"/>
      <c r="D1199" s="32"/>
      <c r="E1199" s="32"/>
      <c r="F1199" s="48"/>
    </row>
    <row r="1200" spans="2:6" x14ac:dyDescent="0.2">
      <c r="B1200" s="32"/>
      <c r="C1200" s="32"/>
      <c r="D1200" s="32"/>
      <c r="E1200" s="32"/>
      <c r="F1200" s="48"/>
    </row>
    <row r="1201" spans="2:6" x14ac:dyDescent="0.2">
      <c r="B1201" s="32"/>
      <c r="C1201" s="32"/>
      <c r="D1201" s="32"/>
      <c r="E1201" s="32"/>
      <c r="F1201" s="48"/>
    </row>
    <row r="1202" spans="2:6" x14ac:dyDescent="0.2">
      <c r="B1202" s="32"/>
      <c r="C1202" s="32"/>
      <c r="D1202" s="32"/>
      <c r="E1202" s="32"/>
      <c r="F1202" s="48"/>
    </row>
    <row r="1203" spans="2:6" x14ac:dyDescent="0.2">
      <c r="B1203" s="32"/>
      <c r="C1203" s="32"/>
      <c r="D1203" s="32"/>
      <c r="E1203" s="32"/>
      <c r="F1203" s="48"/>
    </row>
    <row r="1204" spans="2:6" x14ac:dyDescent="0.2">
      <c r="B1204" s="32"/>
      <c r="C1204" s="32"/>
      <c r="D1204" s="32"/>
      <c r="E1204" s="32"/>
      <c r="F1204" s="48"/>
    </row>
    <row r="1205" spans="2:6" x14ac:dyDescent="0.2">
      <c r="B1205" s="32"/>
      <c r="C1205" s="32"/>
      <c r="D1205" s="32"/>
      <c r="E1205" s="32"/>
      <c r="F1205" s="48"/>
    </row>
    <row r="1206" spans="2:6" x14ac:dyDescent="0.2">
      <c r="B1206" s="32"/>
      <c r="C1206" s="32"/>
      <c r="D1206" s="32"/>
      <c r="E1206" s="32"/>
      <c r="F1206" s="48"/>
    </row>
    <row r="1207" spans="2:6" x14ac:dyDescent="0.2">
      <c r="B1207" s="32"/>
      <c r="C1207" s="32"/>
      <c r="D1207" s="32"/>
      <c r="E1207" s="32"/>
      <c r="F1207" s="48"/>
    </row>
    <row r="1208" spans="2:6" x14ac:dyDescent="0.2">
      <c r="B1208" s="32"/>
      <c r="C1208" s="32"/>
      <c r="D1208" s="32"/>
      <c r="E1208" s="32"/>
      <c r="F1208" s="48"/>
    </row>
    <row r="1209" spans="2:6" x14ac:dyDescent="0.2">
      <c r="B1209" s="32"/>
      <c r="C1209" s="32"/>
      <c r="D1209" s="32"/>
      <c r="E1209" s="32"/>
      <c r="F1209" s="48"/>
    </row>
    <row r="1210" spans="2:6" x14ac:dyDescent="0.2">
      <c r="B1210" s="32"/>
      <c r="C1210" s="32"/>
      <c r="D1210" s="32"/>
      <c r="E1210" s="32"/>
      <c r="F1210" s="48"/>
    </row>
    <row r="1211" spans="2:6" x14ac:dyDescent="0.2">
      <c r="B1211" s="32"/>
      <c r="C1211" s="32"/>
      <c r="D1211" s="32"/>
      <c r="E1211" s="32"/>
      <c r="F1211" s="48"/>
    </row>
    <row r="1212" spans="2:6" x14ac:dyDescent="0.2">
      <c r="B1212" s="32"/>
      <c r="C1212" s="32"/>
      <c r="D1212" s="32"/>
      <c r="E1212" s="32"/>
      <c r="F1212" s="48"/>
    </row>
    <row r="1213" spans="2:6" x14ac:dyDescent="0.2">
      <c r="B1213" s="32"/>
      <c r="C1213" s="32"/>
      <c r="D1213" s="32"/>
      <c r="E1213" s="32"/>
      <c r="F1213" s="48"/>
    </row>
    <row r="1214" spans="2:6" x14ac:dyDescent="0.2">
      <c r="B1214" s="32"/>
      <c r="C1214" s="32"/>
      <c r="D1214" s="32"/>
      <c r="E1214" s="32"/>
      <c r="F1214" s="48"/>
    </row>
    <row r="1215" spans="2:6" x14ac:dyDescent="0.2">
      <c r="B1215" s="32"/>
      <c r="C1215" s="32"/>
      <c r="D1215" s="32"/>
      <c r="E1215" s="32"/>
      <c r="F1215" s="48"/>
    </row>
    <row r="1216" spans="2:6" x14ac:dyDescent="0.2">
      <c r="B1216" s="32"/>
      <c r="C1216" s="32"/>
      <c r="D1216" s="32"/>
      <c r="E1216" s="32"/>
      <c r="F1216" s="48"/>
    </row>
    <row r="1217" spans="2:6" x14ac:dyDescent="0.2">
      <c r="B1217" s="32"/>
      <c r="C1217" s="32"/>
      <c r="D1217" s="32"/>
      <c r="E1217" s="32"/>
      <c r="F1217" s="48"/>
    </row>
    <row r="1218" spans="2:6" x14ac:dyDescent="0.2">
      <c r="B1218" s="32"/>
      <c r="C1218" s="32"/>
      <c r="D1218" s="32"/>
      <c r="E1218" s="32"/>
      <c r="F1218" s="48"/>
    </row>
    <row r="1219" spans="2:6" x14ac:dyDescent="0.2">
      <c r="B1219" s="32"/>
      <c r="C1219" s="32"/>
      <c r="D1219" s="32"/>
      <c r="E1219" s="32"/>
      <c r="F1219" s="48"/>
    </row>
    <row r="1220" spans="2:6" x14ac:dyDescent="0.2">
      <c r="B1220" s="32"/>
      <c r="C1220" s="32"/>
      <c r="D1220" s="32"/>
      <c r="E1220" s="32"/>
      <c r="F1220" s="48"/>
    </row>
    <row r="1221" spans="2:6" x14ac:dyDescent="0.2">
      <c r="B1221" s="32"/>
      <c r="C1221" s="32"/>
      <c r="D1221" s="32"/>
      <c r="E1221" s="32"/>
      <c r="F1221" s="48"/>
    </row>
    <row r="1222" spans="2:6" x14ac:dyDescent="0.2">
      <c r="B1222" s="32"/>
      <c r="C1222" s="32"/>
      <c r="D1222" s="32"/>
      <c r="E1222" s="32"/>
      <c r="F1222" s="48"/>
    </row>
    <row r="1223" spans="2:6" x14ac:dyDescent="0.2">
      <c r="B1223" s="32"/>
      <c r="C1223" s="32"/>
      <c r="D1223" s="32"/>
      <c r="E1223" s="32"/>
      <c r="F1223" s="48"/>
    </row>
    <row r="1224" spans="2:6" x14ac:dyDescent="0.2">
      <c r="B1224" s="32"/>
      <c r="C1224" s="32"/>
      <c r="D1224" s="32"/>
      <c r="E1224" s="32"/>
      <c r="F1224" s="48"/>
    </row>
    <row r="1225" spans="2:6" x14ac:dyDescent="0.2">
      <c r="B1225" s="32"/>
      <c r="C1225" s="32"/>
      <c r="D1225" s="32"/>
      <c r="E1225" s="32"/>
      <c r="F1225" s="48"/>
    </row>
    <row r="1226" spans="2:6" x14ac:dyDescent="0.2">
      <c r="B1226" s="32"/>
      <c r="C1226" s="32"/>
      <c r="D1226" s="32"/>
      <c r="E1226" s="32"/>
      <c r="F1226" s="48"/>
    </row>
    <row r="1227" spans="2:6" x14ac:dyDescent="0.2">
      <c r="B1227" s="32"/>
      <c r="C1227" s="32"/>
      <c r="D1227" s="32"/>
      <c r="E1227" s="32"/>
      <c r="F1227" s="48"/>
    </row>
    <row r="1228" spans="2:6" x14ac:dyDescent="0.2">
      <c r="B1228" s="32"/>
      <c r="C1228" s="32"/>
      <c r="D1228" s="32"/>
      <c r="E1228" s="32"/>
      <c r="F1228" s="48"/>
    </row>
    <row r="1229" spans="2:6" x14ac:dyDescent="0.2">
      <c r="B1229" s="32"/>
      <c r="C1229" s="32"/>
      <c r="D1229" s="32"/>
      <c r="E1229" s="32"/>
      <c r="F1229" s="48"/>
    </row>
    <row r="1230" spans="2:6" x14ac:dyDescent="0.2">
      <c r="B1230" s="32"/>
      <c r="C1230" s="32"/>
      <c r="D1230" s="32"/>
      <c r="E1230" s="32"/>
      <c r="F1230" s="48"/>
    </row>
    <row r="1231" spans="2:6" x14ac:dyDescent="0.2">
      <c r="B1231" s="32"/>
      <c r="C1231" s="32"/>
      <c r="D1231" s="32"/>
      <c r="E1231" s="32"/>
      <c r="F1231" s="48"/>
    </row>
    <row r="1232" spans="2:6" x14ac:dyDescent="0.2">
      <c r="B1232" s="32"/>
      <c r="C1232" s="32"/>
      <c r="D1232" s="32"/>
      <c r="E1232" s="32"/>
      <c r="F1232" s="48"/>
    </row>
    <row r="1233" spans="2:6" x14ac:dyDescent="0.2">
      <c r="B1233" s="32"/>
      <c r="C1233" s="32"/>
      <c r="D1233" s="32"/>
      <c r="E1233" s="32"/>
      <c r="F1233" s="48"/>
    </row>
    <row r="1234" spans="2:6" x14ac:dyDescent="0.2">
      <c r="B1234" s="32"/>
      <c r="C1234" s="32"/>
      <c r="D1234" s="32"/>
      <c r="E1234" s="32"/>
      <c r="F1234" s="48"/>
    </row>
    <row r="1235" spans="2:6" x14ac:dyDescent="0.2">
      <c r="B1235" s="32"/>
      <c r="C1235" s="32"/>
      <c r="D1235" s="32"/>
      <c r="E1235" s="32"/>
      <c r="F1235" s="48"/>
    </row>
    <row r="1236" spans="2:6" x14ac:dyDescent="0.2">
      <c r="B1236" s="32"/>
      <c r="C1236" s="32"/>
      <c r="D1236" s="32"/>
      <c r="E1236" s="32"/>
      <c r="F1236" s="48"/>
    </row>
    <row r="1237" spans="2:6" x14ac:dyDescent="0.2">
      <c r="B1237" s="32"/>
      <c r="C1237" s="32"/>
      <c r="D1237" s="32"/>
      <c r="E1237" s="32"/>
      <c r="F1237" s="48"/>
    </row>
    <row r="1238" spans="2:6" x14ac:dyDescent="0.2">
      <c r="B1238" s="32"/>
      <c r="C1238" s="32"/>
      <c r="D1238" s="32"/>
      <c r="E1238" s="32"/>
      <c r="F1238" s="48"/>
    </row>
    <row r="1239" spans="2:6" x14ac:dyDescent="0.2">
      <c r="B1239" s="32"/>
      <c r="C1239" s="32"/>
      <c r="D1239" s="32"/>
      <c r="E1239" s="32"/>
      <c r="F1239" s="48"/>
    </row>
    <row r="1240" spans="2:6" x14ac:dyDescent="0.2">
      <c r="B1240" s="32"/>
      <c r="C1240" s="32"/>
      <c r="D1240" s="32"/>
      <c r="E1240" s="32"/>
      <c r="F1240" s="48"/>
    </row>
    <row r="1241" spans="2:6" x14ac:dyDescent="0.2">
      <c r="B1241" s="32"/>
      <c r="C1241" s="32"/>
      <c r="D1241" s="32"/>
      <c r="E1241" s="32"/>
      <c r="F1241" s="48"/>
    </row>
    <row r="1242" spans="2:6" x14ac:dyDescent="0.2">
      <c r="B1242" s="32"/>
      <c r="C1242" s="32"/>
      <c r="D1242" s="32"/>
      <c r="E1242" s="32"/>
      <c r="F1242" s="48"/>
    </row>
    <row r="1243" spans="2:6" x14ac:dyDescent="0.2">
      <c r="B1243" s="32"/>
      <c r="C1243" s="32"/>
      <c r="D1243" s="32"/>
      <c r="E1243" s="32"/>
      <c r="F1243" s="48"/>
    </row>
    <row r="1244" spans="2:6" x14ac:dyDescent="0.2">
      <c r="B1244" s="32"/>
      <c r="C1244" s="32"/>
      <c r="D1244" s="32"/>
      <c r="E1244" s="32"/>
      <c r="F1244" s="48"/>
    </row>
    <row r="1245" spans="2:6" x14ac:dyDescent="0.2">
      <c r="B1245" s="32"/>
      <c r="C1245" s="32"/>
      <c r="D1245" s="32"/>
      <c r="E1245" s="32"/>
      <c r="F1245" s="48"/>
    </row>
    <row r="1246" spans="2:6" x14ac:dyDescent="0.2">
      <c r="B1246" s="32"/>
      <c r="C1246" s="32"/>
      <c r="D1246" s="32"/>
      <c r="E1246" s="32"/>
      <c r="F1246" s="48"/>
    </row>
    <row r="1247" spans="2:6" x14ac:dyDescent="0.2">
      <c r="B1247" s="32"/>
      <c r="C1247" s="32"/>
      <c r="D1247" s="32"/>
      <c r="E1247" s="32"/>
      <c r="F1247" s="48"/>
    </row>
    <row r="1248" spans="2:6" x14ac:dyDescent="0.2">
      <c r="B1248" s="32"/>
      <c r="C1248" s="32"/>
      <c r="D1248" s="32"/>
      <c r="E1248" s="32"/>
      <c r="F1248" s="48"/>
    </row>
    <row r="1249" spans="2:6" x14ac:dyDescent="0.2">
      <c r="B1249" s="32"/>
      <c r="C1249" s="32"/>
      <c r="D1249" s="32"/>
      <c r="E1249" s="32"/>
      <c r="F1249" s="48"/>
    </row>
    <row r="1250" spans="2:6" x14ac:dyDescent="0.2">
      <c r="B1250" s="32"/>
      <c r="C1250" s="32"/>
      <c r="D1250" s="32"/>
      <c r="E1250" s="32"/>
      <c r="F1250" s="48"/>
    </row>
    <row r="1251" spans="2:6" x14ac:dyDescent="0.2">
      <c r="B1251" s="32"/>
      <c r="C1251" s="32"/>
      <c r="D1251" s="32"/>
      <c r="E1251" s="32"/>
      <c r="F1251" s="48"/>
    </row>
    <row r="1252" spans="2:6" x14ac:dyDescent="0.2">
      <c r="B1252" s="32"/>
      <c r="C1252" s="32"/>
      <c r="D1252" s="32"/>
      <c r="E1252" s="32"/>
      <c r="F1252" s="48"/>
    </row>
    <row r="1253" spans="2:6" x14ac:dyDescent="0.2">
      <c r="B1253" s="32"/>
      <c r="C1253" s="32"/>
      <c r="D1253" s="32"/>
      <c r="E1253" s="32"/>
      <c r="F1253" s="48"/>
    </row>
    <row r="1254" spans="2:6" x14ac:dyDescent="0.2">
      <c r="B1254" s="32"/>
      <c r="C1254" s="32"/>
      <c r="D1254" s="32"/>
      <c r="E1254" s="32"/>
      <c r="F1254" s="48"/>
    </row>
    <row r="1255" spans="2:6" x14ac:dyDescent="0.2">
      <c r="B1255" s="32"/>
      <c r="C1255" s="32"/>
      <c r="D1255" s="32"/>
      <c r="E1255" s="32"/>
      <c r="F1255" s="48"/>
    </row>
    <row r="1256" spans="2:6" x14ac:dyDescent="0.2">
      <c r="B1256" s="32"/>
      <c r="C1256" s="32"/>
      <c r="D1256" s="32"/>
      <c r="E1256" s="32"/>
      <c r="F1256" s="48"/>
    </row>
    <row r="1257" spans="2:6" x14ac:dyDescent="0.2">
      <c r="B1257" s="32"/>
      <c r="C1257" s="32"/>
      <c r="D1257" s="32"/>
      <c r="E1257" s="32"/>
      <c r="F1257" s="48"/>
    </row>
    <row r="1258" spans="2:6" x14ac:dyDescent="0.2">
      <c r="B1258" s="32"/>
      <c r="C1258" s="32"/>
      <c r="D1258" s="32"/>
      <c r="E1258" s="32"/>
      <c r="F1258" s="48"/>
    </row>
    <row r="1259" spans="2:6" x14ac:dyDescent="0.2">
      <c r="B1259" s="32"/>
      <c r="C1259" s="32"/>
      <c r="D1259" s="32"/>
      <c r="E1259" s="32"/>
      <c r="F1259" s="48"/>
    </row>
  </sheetData>
  <mergeCells count="2">
    <mergeCell ref="B8:C8"/>
    <mergeCell ref="A2:E2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X1259"/>
  <sheetViews>
    <sheetView workbookViewId="0">
      <pane ySplit="13" topLeftCell="A14" activePane="bottomLeft" state="frozen"/>
      <selection activeCell="P3" sqref="P3"/>
      <selection pane="bottomLeft" activeCell="A47" sqref="A47"/>
    </sheetView>
  </sheetViews>
  <sheetFormatPr defaultRowHeight="12.75" x14ac:dyDescent="0.2"/>
  <cols>
    <col min="1" max="1" width="50.7109375" style="1" customWidth="1"/>
    <col min="2" max="5" width="12.7109375" style="3" customWidth="1"/>
    <col min="6" max="6" width="12.7109375" style="22" customWidth="1"/>
    <col min="7" max="7" width="10.7109375" style="23" customWidth="1"/>
    <col min="8" max="16384" width="9.140625" style="2"/>
  </cols>
  <sheetData>
    <row r="1" spans="1:24" s="12" customFormat="1" ht="6.95" customHeight="1" x14ac:dyDescent="0.25">
      <c r="A1" s="75"/>
      <c r="B1" s="13"/>
      <c r="C1" s="13"/>
      <c r="D1" s="13"/>
      <c r="E1" s="13"/>
      <c r="F1" s="20"/>
      <c r="G1" s="21"/>
      <c r="O1" s="41"/>
      <c r="P1" s="42"/>
      <c r="Q1" s="42"/>
      <c r="R1" s="43"/>
      <c r="T1" s="42"/>
      <c r="X1"/>
    </row>
    <row r="2" spans="1:24" s="12" customFormat="1" ht="17.100000000000001" customHeight="1" x14ac:dyDescent="0.2">
      <c r="A2" s="164" t="s">
        <v>86</v>
      </c>
      <c r="B2" s="164"/>
      <c r="C2" s="164"/>
      <c r="D2" s="164"/>
      <c r="E2" s="164"/>
      <c r="F2" s="99"/>
      <c r="G2" s="99"/>
      <c r="I2" s="31"/>
      <c r="O2" s="42"/>
      <c r="P2" s="42"/>
      <c r="Q2" s="42"/>
      <c r="R2" s="42"/>
      <c r="S2" s="44"/>
      <c r="T2"/>
      <c r="X2"/>
    </row>
    <row r="3" spans="1:24" s="12" customFormat="1" ht="6.95" customHeight="1" x14ac:dyDescent="0.2">
      <c r="A3" s="76"/>
      <c r="B3" s="100"/>
      <c r="C3" s="100"/>
      <c r="D3" s="100"/>
      <c r="E3" s="100"/>
      <c r="F3" s="100"/>
      <c r="G3" s="100"/>
      <c r="O3" s="42"/>
      <c r="P3" s="42"/>
      <c r="Q3" s="42"/>
      <c r="R3" s="42"/>
      <c r="S3" s="44"/>
      <c r="T3"/>
      <c r="X3"/>
    </row>
    <row r="4" spans="1:24" s="12" customFormat="1" ht="6.95" customHeight="1" x14ac:dyDescent="0.2">
      <c r="A4" s="77"/>
      <c r="B4" s="99"/>
      <c r="C4" s="99"/>
      <c r="D4" s="99"/>
      <c r="E4" s="99"/>
      <c r="F4" s="99"/>
      <c r="G4" s="99"/>
      <c r="O4" s="42"/>
      <c r="P4" s="42"/>
      <c r="Q4" s="42"/>
      <c r="R4" s="42"/>
      <c r="S4" s="44"/>
      <c r="T4"/>
      <c r="X4"/>
    </row>
    <row r="5" spans="1:24" s="12" customFormat="1" ht="6.95" customHeight="1" x14ac:dyDescent="0.2">
      <c r="A5" s="76"/>
      <c r="B5" s="100"/>
      <c r="C5" s="100"/>
      <c r="D5" s="100"/>
      <c r="E5" s="100"/>
      <c r="F5" s="100"/>
      <c r="G5" s="100"/>
      <c r="O5" s="42"/>
      <c r="P5" s="42"/>
      <c r="Q5" s="42"/>
      <c r="R5" s="42"/>
      <c r="S5" s="44"/>
      <c r="T5"/>
      <c r="X5"/>
    </row>
    <row r="6" spans="1:24" s="12" customFormat="1" x14ac:dyDescent="0.2">
      <c r="A6" s="78"/>
      <c r="B6" s="13"/>
      <c r="C6" s="13"/>
      <c r="D6" s="13"/>
      <c r="E6" s="32" t="s">
        <v>150</v>
      </c>
      <c r="F6" s="20"/>
    </row>
    <row r="7" spans="1:24" s="15" customFormat="1" x14ac:dyDescent="0.2">
      <c r="A7" s="79"/>
      <c r="B7" s="58"/>
      <c r="C7" s="59"/>
      <c r="D7" s="59"/>
      <c r="E7" s="14"/>
      <c r="F7" s="34"/>
      <c r="G7" s="30"/>
    </row>
    <row r="8" spans="1:24" s="15" customFormat="1" x14ac:dyDescent="0.2">
      <c r="A8" s="80"/>
      <c r="B8" s="174" t="s">
        <v>72</v>
      </c>
      <c r="C8" s="173"/>
      <c r="D8" s="173"/>
      <c r="E8" s="25" t="str">
        <f ca="1">mesr</f>
        <v>декабрь</v>
      </c>
      <c r="F8" s="46"/>
      <c r="G8" s="30"/>
    </row>
    <row r="9" spans="1:24" s="15" customFormat="1" x14ac:dyDescent="0.2">
      <c r="A9" s="80"/>
      <c r="B9" s="61"/>
      <c r="C9" s="62"/>
      <c r="D9" s="60"/>
      <c r="E9" s="25">
        <f>Godr</f>
        <v>2019</v>
      </c>
      <c r="F9" s="46"/>
      <c r="G9" s="30"/>
    </row>
    <row r="10" spans="1:24" s="15" customFormat="1" x14ac:dyDescent="0.2">
      <c r="A10" s="80"/>
      <c r="B10" s="35" t="str">
        <f ca="1">mesr</f>
        <v>декабрь</v>
      </c>
      <c r="C10" s="9" t="str">
        <f ca="1">mespred</f>
        <v>ноябрь</v>
      </c>
      <c r="D10" s="19" t="str">
        <f>_Pe1</f>
        <v>январь-</v>
      </c>
      <c r="E10" s="25" t="s">
        <v>0</v>
      </c>
      <c r="F10" s="30"/>
      <c r="G10" s="30"/>
    </row>
    <row r="11" spans="1:24" s="15" customFormat="1" x14ac:dyDescent="0.2">
      <c r="A11" s="80"/>
      <c r="B11" s="36">
        <f>Godr</f>
        <v>2019</v>
      </c>
      <c r="C11" s="10">
        <f>IF(mesr1=1,godp,Godr)</f>
        <v>2019</v>
      </c>
      <c r="D11" s="10" t="str">
        <f ca="1">mesr</f>
        <v>декабрь</v>
      </c>
      <c r="E11" s="25" t="str">
        <f ca="1">_Per7</f>
        <v>ноябрю</v>
      </c>
      <c r="F11" s="30"/>
      <c r="G11" s="30"/>
    </row>
    <row r="12" spans="1:24" s="15" customFormat="1" x14ac:dyDescent="0.2">
      <c r="A12" s="80"/>
      <c r="B12" s="36"/>
      <c r="C12" s="10"/>
      <c r="D12" s="10">
        <f>Godr</f>
        <v>2019</v>
      </c>
      <c r="E12" s="25">
        <f>IF(mesr1=1,godp,Godr)</f>
        <v>2019</v>
      </c>
      <c r="F12" s="46"/>
      <c r="G12" s="30"/>
    </row>
    <row r="13" spans="1:24" s="15" customFormat="1" x14ac:dyDescent="0.2">
      <c r="A13" s="81"/>
      <c r="B13" s="37"/>
      <c r="C13" s="11"/>
      <c r="D13" s="11"/>
      <c r="E13" s="26"/>
      <c r="F13" s="46"/>
      <c r="G13" s="30"/>
    </row>
    <row r="14" spans="1:24" s="103" customFormat="1" x14ac:dyDescent="0.2">
      <c r="A14" s="120" t="s">
        <v>189</v>
      </c>
      <c r="B14" s="121">
        <v>11337</v>
      </c>
      <c r="C14" s="121">
        <v>10106.1</v>
      </c>
      <c r="D14" s="121">
        <v>130334.5</v>
      </c>
      <c r="E14" s="121">
        <v>112.2</v>
      </c>
      <c r="F14" s="88"/>
      <c r="G14" s="88"/>
    </row>
    <row r="15" spans="1:24" s="104" customFormat="1" ht="11.1" customHeight="1" x14ac:dyDescent="0.2">
      <c r="A15" s="110" t="s">
        <v>155</v>
      </c>
      <c r="B15" s="117"/>
      <c r="C15" s="117"/>
      <c r="D15" s="117"/>
      <c r="E15" s="117"/>
      <c r="F15" s="47"/>
      <c r="G15" s="47"/>
    </row>
    <row r="16" spans="1:24" s="103" customFormat="1" ht="12" customHeight="1" x14ac:dyDescent="0.2">
      <c r="A16" s="106" t="s">
        <v>156</v>
      </c>
      <c r="B16" s="118" t="s">
        <v>220</v>
      </c>
      <c r="C16" s="118" t="s">
        <v>220</v>
      </c>
      <c r="D16" s="118" t="s">
        <v>220</v>
      </c>
      <c r="E16" s="118" t="s">
        <v>220</v>
      </c>
      <c r="F16" s="88"/>
      <c r="G16" s="88"/>
    </row>
    <row r="17" spans="1:7" s="103" customFormat="1" ht="12" customHeight="1" x14ac:dyDescent="0.2">
      <c r="A17" s="106" t="s">
        <v>157</v>
      </c>
      <c r="B17" s="118" t="s">
        <v>220</v>
      </c>
      <c r="C17" s="118" t="s">
        <v>220</v>
      </c>
      <c r="D17" s="118" t="s">
        <v>220</v>
      </c>
      <c r="E17" s="118" t="s">
        <v>220</v>
      </c>
      <c r="F17" s="88"/>
      <c r="G17" s="88"/>
    </row>
    <row r="18" spans="1:7" s="103" customFormat="1" ht="12" customHeight="1" x14ac:dyDescent="0.2">
      <c r="A18" s="106" t="s">
        <v>158</v>
      </c>
      <c r="B18" s="118" t="s">
        <v>220</v>
      </c>
      <c r="C18" s="118" t="s">
        <v>220</v>
      </c>
      <c r="D18" s="118" t="s">
        <v>220</v>
      </c>
      <c r="E18" s="118" t="s">
        <v>220</v>
      </c>
      <c r="F18" s="88"/>
      <c r="G18" s="88"/>
    </row>
    <row r="19" spans="1:7" s="103" customFormat="1" ht="12" customHeight="1" x14ac:dyDescent="0.2">
      <c r="A19" s="106" t="s">
        <v>159</v>
      </c>
      <c r="B19" s="118" t="s">
        <v>220</v>
      </c>
      <c r="C19" s="118" t="s">
        <v>220</v>
      </c>
      <c r="D19" s="118" t="s">
        <v>220</v>
      </c>
      <c r="E19" s="118" t="s">
        <v>220</v>
      </c>
      <c r="F19" s="88"/>
      <c r="G19" s="88"/>
    </row>
    <row r="20" spans="1:7" s="103" customFormat="1" ht="12" customHeight="1" x14ac:dyDescent="0.2">
      <c r="A20" s="106" t="s">
        <v>160</v>
      </c>
      <c r="B20" s="118" t="s">
        <v>220</v>
      </c>
      <c r="C20" s="118" t="s">
        <v>220</v>
      </c>
      <c r="D20" s="118" t="s">
        <v>220</v>
      </c>
      <c r="E20" s="118" t="s">
        <v>220</v>
      </c>
      <c r="F20" s="88"/>
      <c r="G20" s="88"/>
    </row>
    <row r="21" spans="1:7" s="103" customFormat="1" ht="12" customHeight="1" x14ac:dyDescent="0.2">
      <c r="A21" s="106" t="s">
        <v>161</v>
      </c>
      <c r="B21" s="118" t="s">
        <v>220</v>
      </c>
      <c r="C21" s="118" t="s">
        <v>220</v>
      </c>
      <c r="D21" s="118" t="s">
        <v>220</v>
      </c>
      <c r="E21" s="118" t="s">
        <v>220</v>
      </c>
      <c r="F21" s="88"/>
      <c r="G21" s="88"/>
    </row>
    <row r="22" spans="1:7" s="103" customFormat="1" ht="12" customHeight="1" x14ac:dyDescent="0.2">
      <c r="A22" s="106" t="s">
        <v>162</v>
      </c>
      <c r="B22" s="118" t="s">
        <v>220</v>
      </c>
      <c r="C22" s="118" t="s">
        <v>220</v>
      </c>
      <c r="D22" s="118" t="s">
        <v>220</v>
      </c>
      <c r="E22" s="118" t="s">
        <v>220</v>
      </c>
      <c r="F22" s="88"/>
      <c r="G22" s="88"/>
    </row>
    <row r="23" spans="1:7" s="103" customFormat="1" ht="12" customHeight="1" x14ac:dyDescent="0.2">
      <c r="A23" s="106" t="s">
        <v>163</v>
      </c>
      <c r="B23" s="118" t="s">
        <v>220</v>
      </c>
      <c r="C23" s="118" t="s">
        <v>220</v>
      </c>
      <c r="D23" s="118" t="s">
        <v>220</v>
      </c>
      <c r="E23" s="118" t="s">
        <v>220</v>
      </c>
      <c r="F23" s="88"/>
      <c r="G23" s="88"/>
    </row>
    <row r="24" spans="1:7" s="103" customFormat="1" ht="12" customHeight="1" x14ac:dyDescent="0.2">
      <c r="A24" s="106" t="s">
        <v>167</v>
      </c>
      <c r="B24" s="118" t="s">
        <v>220</v>
      </c>
      <c r="C24" s="118" t="s">
        <v>220</v>
      </c>
      <c r="D24" s="118" t="s">
        <v>220</v>
      </c>
      <c r="E24" s="118" t="s">
        <v>220</v>
      </c>
      <c r="F24" s="88"/>
      <c r="G24" s="88"/>
    </row>
    <row r="25" spans="1:7" s="103" customFormat="1" ht="12" customHeight="1" x14ac:dyDescent="0.2">
      <c r="A25" s="106" t="s">
        <v>168</v>
      </c>
      <c r="B25" s="118" t="s">
        <v>220</v>
      </c>
      <c r="C25" s="118" t="s">
        <v>220</v>
      </c>
      <c r="D25" s="118" t="s">
        <v>220</v>
      </c>
      <c r="E25" s="118" t="s">
        <v>220</v>
      </c>
      <c r="F25" s="88"/>
      <c r="G25" s="88"/>
    </row>
    <row r="26" spans="1:7" s="103" customFormat="1" ht="12" customHeight="1" x14ac:dyDescent="0.2">
      <c r="A26" s="106" t="s">
        <v>169</v>
      </c>
      <c r="B26" s="118" t="s">
        <v>220</v>
      </c>
      <c r="C26" s="118" t="s">
        <v>220</v>
      </c>
      <c r="D26" s="118" t="s">
        <v>220</v>
      </c>
      <c r="E26" s="118" t="s">
        <v>220</v>
      </c>
      <c r="F26" s="88"/>
      <c r="G26" s="88"/>
    </row>
    <row r="27" spans="1:7" s="103" customFormat="1" ht="12" customHeight="1" x14ac:dyDescent="0.2">
      <c r="A27" s="106" t="s">
        <v>170</v>
      </c>
      <c r="B27" s="118" t="s">
        <v>220</v>
      </c>
      <c r="C27" s="118" t="s">
        <v>220</v>
      </c>
      <c r="D27" s="118" t="s">
        <v>220</v>
      </c>
      <c r="E27" s="118" t="s">
        <v>220</v>
      </c>
      <c r="F27" s="88"/>
      <c r="G27" s="88"/>
    </row>
    <row r="28" spans="1:7" s="103" customFormat="1" ht="12" customHeight="1" x14ac:dyDescent="0.2">
      <c r="A28" s="106" t="s">
        <v>171</v>
      </c>
      <c r="B28" s="118" t="s">
        <v>220</v>
      </c>
      <c r="C28" s="118" t="s">
        <v>220</v>
      </c>
      <c r="D28" s="118" t="s">
        <v>220</v>
      </c>
      <c r="E28" s="118" t="s">
        <v>220</v>
      </c>
      <c r="F28" s="88"/>
      <c r="G28" s="88"/>
    </row>
    <row r="29" spans="1:7" s="103" customFormat="1" ht="12" customHeight="1" x14ac:dyDescent="0.2">
      <c r="A29" s="106" t="s">
        <v>172</v>
      </c>
      <c r="B29" s="118">
        <v>158.6</v>
      </c>
      <c r="C29" s="118">
        <v>121</v>
      </c>
      <c r="D29" s="118">
        <v>1778.3999999999999</v>
      </c>
      <c r="E29" s="118">
        <v>131.1</v>
      </c>
      <c r="F29" s="88"/>
      <c r="G29" s="88"/>
    </row>
    <row r="30" spans="1:7" s="103" customFormat="1" ht="12" customHeight="1" x14ac:dyDescent="0.2">
      <c r="A30" s="106" t="s">
        <v>173</v>
      </c>
      <c r="B30" s="118">
        <v>1536</v>
      </c>
      <c r="C30" s="118">
        <v>1363.3</v>
      </c>
      <c r="D30" s="118">
        <v>14456.8</v>
      </c>
      <c r="E30" s="118">
        <v>112.7</v>
      </c>
      <c r="F30" s="88"/>
      <c r="G30" s="88"/>
    </row>
    <row r="31" spans="1:7" s="103" customFormat="1" ht="12" customHeight="1" x14ac:dyDescent="0.2">
      <c r="A31" s="106" t="s">
        <v>175</v>
      </c>
      <c r="B31" s="118">
        <v>372.9</v>
      </c>
      <c r="C31" s="118">
        <v>329.2</v>
      </c>
      <c r="D31" s="118">
        <v>3963.9</v>
      </c>
      <c r="E31" s="118">
        <v>113.3</v>
      </c>
      <c r="F31" s="88"/>
      <c r="G31" s="88"/>
    </row>
    <row r="32" spans="1:7" s="103" customFormat="1" ht="12" customHeight="1" x14ac:dyDescent="0.2">
      <c r="A32" s="106" t="s">
        <v>176</v>
      </c>
      <c r="B32" s="118" t="s">
        <v>220</v>
      </c>
      <c r="C32" s="118" t="s">
        <v>220</v>
      </c>
      <c r="D32" s="118" t="s">
        <v>220</v>
      </c>
      <c r="E32" s="118" t="s">
        <v>220</v>
      </c>
      <c r="F32" s="88"/>
      <c r="G32" s="88"/>
    </row>
    <row r="33" spans="1:7" s="103" customFormat="1" ht="12" customHeight="1" x14ac:dyDescent="0.2">
      <c r="A33" s="106" t="s">
        <v>177</v>
      </c>
      <c r="B33" s="118" t="s">
        <v>220</v>
      </c>
      <c r="C33" s="118" t="s">
        <v>220</v>
      </c>
      <c r="D33" s="118" t="s">
        <v>220</v>
      </c>
      <c r="E33" s="118" t="s">
        <v>220</v>
      </c>
      <c r="F33" s="88"/>
      <c r="G33" s="88"/>
    </row>
    <row r="34" spans="1:7" s="103" customFormat="1" ht="12" customHeight="1" x14ac:dyDescent="0.2">
      <c r="A34" s="106" t="s">
        <v>178</v>
      </c>
      <c r="B34" s="118" t="s">
        <v>220</v>
      </c>
      <c r="C34" s="118" t="s">
        <v>220</v>
      </c>
      <c r="D34" s="118" t="s">
        <v>220</v>
      </c>
      <c r="E34" s="118" t="s">
        <v>220</v>
      </c>
      <c r="F34" s="88"/>
      <c r="G34" s="88"/>
    </row>
    <row r="35" spans="1:7" s="103" customFormat="1" ht="12" customHeight="1" x14ac:dyDescent="0.2">
      <c r="A35" s="106" t="s">
        <v>179</v>
      </c>
      <c r="B35" s="118"/>
      <c r="C35" s="118"/>
      <c r="D35" s="118"/>
      <c r="E35" s="118"/>
      <c r="F35" s="88"/>
      <c r="G35" s="88"/>
    </row>
    <row r="36" spans="1:7" s="103" customFormat="1" ht="12" customHeight="1" x14ac:dyDescent="0.2">
      <c r="A36" s="106" t="s">
        <v>180</v>
      </c>
      <c r="B36" s="118"/>
      <c r="C36" s="118"/>
      <c r="D36" s="118"/>
      <c r="E36" s="118"/>
      <c r="F36" s="88"/>
      <c r="G36" s="88"/>
    </row>
    <row r="37" spans="1:7" s="103" customFormat="1" ht="12" customHeight="1" x14ac:dyDescent="0.2">
      <c r="A37" s="106" t="s">
        <v>181</v>
      </c>
      <c r="B37" s="118" t="s">
        <v>220</v>
      </c>
      <c r="C37" s="118" t="s">
        <v>220</v>
      </c>
      <c r="D37" s="118" t="s">
        <v>220</v>
      </c>
      <c r="E37" s="118" t="s">
        <v>220</v>
      </c>
      <c r="F37" s="88"/>
      <c r="G37" s="88"/>
    </row>
    <row r="38" spans="1:7" s="103" customFormat="1" ht="12" customHeight="1" x14ac:dyDescent="0.2">
      <c r="A38" s="106" t="s">
        <v>182</v>
      </c>
      <c r="B38" s="118" t="s">
        <v>220</v>
      </c>
      <c r="C38" s="118" t="s">
        <v>220</v>
      </c>
      <c r="D38" s="118" t="s">
        <v>220</v>
      </c>
      <c r="E38" s="118" t="s">
        <v>220</v>
      </c>
      <c r="F38" s="88"/>
      <c r="G38" s="88"/>
    </row>
    <row r="39" spans="1:7" s="103" customFormat="1" ht="12" customHeight="1" x14ac:dyDescent="0.2">
      <c r="A39" s="106" t="s">
        <v>183</v>
      </c>
      <c r="B39" s="118" t="s">
        <v>220</v>
      </c>
      <c r="C39" s="118" t="s">
        <v>220</v>
      </c>
      <c r="D39" s="118" t="s">
        <v>220</v>
      </c>
      <c r="E39" s="118" t="s">
        <v>220</v>
      </c>
      <c r="F39" s="88"/>
      <c r="G39" s="88"/>
    </row>
    <row r="40" spans="1:7" s="103" customFormat="1" ht="12" customHeight="1" x14ac:dyDescent="0.2">
      <c r="A40" s="106" t="s">
        <v>184</v>
      </c>
      <c r="B40" s="118"/>
      <c r="C40" s="118"/>
      <c r="D40" s="118"/>
      <c r="E40" s="118"/>
      <c r="F40" s="88"/>
      <c r="G40" s="88"/>
    </row>
    <row r="41" spans="1:7" s="103" customFormat="1" ht="12" customHeight="1" x14ac:dyDescent="0.2">
      <c r="A41" s="106" t="s">
        <v>2</v>
      </c>
      <c r="B41" s="118">
        <v>6588.9</v>
      </c>
      <c r="C41" s="118">
        <v>6051</v>
      </c>
      <c r="D41" s="118">
        <v>81317.7</v>
      </c>
      <c r="E41" s="118">
        <v>108.9</v>
      </c>
      <c r="F41" s="88"/>
      <c r="G41" s="88"/>
    </row>
    <row r="42" spans="1:7" s="103" customFormat="1" ht="12" customHeight="1" x14ac:dyDescent="0.2">
      <c r="A42" s="106" t="s">
        <v>185</v>
      </c>
      <c r="B42" s="118">
        <v>685.5</v>
      </c>
      <c r="C42" s="118">
        <v>588</v>
      </c>
      <c r="D42" s="118">
        <v>6788.4</v>
      </c>
      <c r="E42" s="118">
        <v>116.6</v>
      </c>
      <c r="F42" s="88"/>
      <c r="G42" s="88"/>
    </row>
    <row r="43" spans="1:7" x14ac:dyDescent="0.2">
      <c r="A43" s="115"/>
      <c r="B43" s="117"/>
      <c r="C43" s="117"/>
      <c r="D43" s="117"/>
      <c r="E43" s="113"/>
      <c r="F43" s="47"/>
      <c r="G43" s="47"/>
    </row>
    <row r="44" spans="1:7" ht="27" customHeight="1" x14ac:dyDescent="0.25">
      <c r="A44" s="197" t="s">
        <v>152</v>
      </c>
      <c r="B44" s="151"/>
      <c r="C44" s="74"/>
      <c r="D44" s="73"/>
      <c r="E44" s="84" t="s">
        <v>153</v>
      </c>
      <c r="F44" s="47"/>
      <c r="G44" s="47"/>
    </row>
    <row r="45" spans="1:7" x14ac:dyDescent="0.2">
      <c r="A45" s="89"/>
      <c r="B45" s="55"/>
      <c r="C45" s="55"/>
      <c r="D45" s="55"/>
      <c r="E45" s="56"/>
      <c r="F45" s="47"/>
      <c r="G45" s="47"/>
    </row>
    <row r="46" spans="1:7" x14ac:dyDescent="0.2">
      <c r="A46" s="90" t="s">
        <v>229</v>
      </c>
      <c r="B46" s="55"/>
      <c r="C46" s="55"/>
      <c r="D46" s="55"/>
      <c r="E46" s="56"/>
      <c r="F46" s="47"/>
      <c r="G46" s="47"/>
    </row>
    <row r="47" spans="1:7" x14ac:dyDescent="0.2">
      <c r="A47" s="54"/>
      <c r="B47" s="55"/>
      <c r="C47" s="55"/>
      <c r="D47" s="55"/>
      <c r="E47" s="56"/>
      <c r="F47" s="47"/>
      <c r="G47" s="47"/>
    </row>
    <row r="48" spans="1:7" x14ac:dyDescent="0.2">
      <c r="A48" s="54"/>
      <c r="B48" s="55"/>
      <c r="C48" s="55"/>
      <c r="D48" s="55"/>
      <c r="E48" s="56"/>
      <c r="F48" s="47"/>
      <c r="G48" s="47"/>
    </row>
    <row r="49" spans="1:7" x14ac:dyDescent="0.2">
      <c r="A49" s="54"/>
      <c r="B49" s="55"/>
      <c r="C49" s="55"/>
      <c r="D49" s="55"/>
      <c r="E49" s="56"/>
      <c r="F49" s="47"/>
      <c r="G49" s="47"/>
    </row>
    <row r="50" spans="1:7" x14ac:dyDescent="0.2">
      <c r="A50" s="54"/>
      <c r="B50" s="55"/>
      <c r="C50" s="55"/>
      <c r="D50" s="55"/>
      <c r="E50" s="56"/>
      <c r="F50" s="47"/>
      <c r="G50" s="47"/>
    </row>
    <row r="51" spans="1:7" x14ac:dyDescent="0.2">
      <c r="A51" s="54"/>
      <c r="B51" s="55"/>
      <c r="C51" s="55"/>
      <c r="D51" s="55"/>
      <c r="E51" s="56"/>
      <c r="F51" s="47"/>
      <c r="G51" s="47"/>
    </row>
    <row r="52" spans="1:7" x14ac:dyDescent="0.2">
      <c r="A52" s="54"/>
      <c r="B52" s="55"/>
      <c r="C52" s="55"/>
      <c r="D52" s="55"/>
      <c r="E52" s="56"/>
      <c r="F52" s="47"/>
      <c r="G52" s="47"/>
    </row>
    <row r="53" spans="1:7" x14ac:dyDescent="0.2">
      <c r="A53" s="54"/>
      <c r="B53" s="55"/>
      <c r="C53" s="55"/>
      <c r="D53" s="55"/>
      <c r="E53" s="56"/>
      <c r="F53" s="47"/>
      <c r="G53" s="47"/>
    </row>
    <row r="54" spans="1:7" x14ac:dyDescent="0.2">
      <c r="A54" s="54"/>
      <c r="B54" s="55"/>
      <c r="C54" s="55"/>
      <c r="D54" s="55"/>
      <c r="E54" s="56"/>
      <c r="F54" s="47"/>
      <c r="G54" s="47"/>
    </row>
    <row r="55" spans="1:7" x14ac:dyDescent="0.2">
      <c r="A55" s="54"/>
      <c r="B55" s="55"/>
      <c r="C55" s="55"/>
      <c r="D55" s="55"/>
      <c r="E55" s="56"/>
      <c r="F55" s="47"/>
      <c r="G55" s="47"/>
    </row>
    <row r="56" spans="1:7" x14ac:dyDescent="0.2">
      <c r="A56" s="54"/>
      <c r="B56" s="55"/>
      <c r="C56" s="55"/>
      <c r="D56" s="55"/>
      <c r="E56" s="56"/>
      <c r="F56" s="47"/>
      <c r="G56" s="47"/>
    </row>
    <row r="57" spans="1:7" x14ac:dyDescent="0.2">
      <c r="A57" s="54"/>
      <c r="B57" s="55"/>
      <c r="C57" s="55"/>
      <c r="D57" s="55"/>
      <c r="E57" s="56"/>
      <c r="F57" s="47"/>
      <c r="G57" s="47"/>
    </row>
    <row r="58" spans="1:7" x14ac:dyDescent="0.2">
      <c r="A58" s="54"/>
      <c r="B58" s="55"/>
      <c r="C58" s="55"/>
      <c r="D58" s="55"/>
      <c r="E58" s="56"/>
      <c r="F58" s="47"/>
      <c r="G58" s="47"/>
    </row>
    <row r="59" spans="1:7" x14ac:dyDescent="0.2">
      <c r="A59" s="54"/>
      <c r="B59" s="55"/>
      <c r="C59" s="55"/>
      <c r="D59" s="55"/>
      <c r="E59" s="56"/>
      <c r="F59" s="47"/>
      <c r="G59" s="47"/>
    </row>
    <row r="60" spans="1:7" x14ac:dyDescent="0.2">
      <c r="A60" s="54"/>
      <c r="B60" s="55"/>
      <c r="C60" s="55"/>
      <c r="D60" s="55"/>
      <c r="E60" s="56"/>
      <c r="F60" s="47"/>
      <c r="G60" s="47"/>
    </row>
    <row r="61" spans="1:7" x14ac:dyDescent="0.2">
      <c r="A61" s="54"/>
      <c r="B61" s="55"/>
      <c r="C61" s="55"/>
      <c r="D61" s="55"/>
      <c r="E61" s="56"/>
      <c r="F61" s="47"/>
      <c r="G61" s="47"/>
    </row>
    <row r="62" spans="1:7" x14ac:dyDescent="0.2">
      <c r="A62" s="54"/>
      <c r="B62" s="55"/>
      <c r="C62" s="55"/>
      <c r="D62" s="55"/>
      <c r="E62" s="56"/>
      <c r="F62" s="47"/>
      <c r="G62" s="47"/>
    </row>
    <row r="63" spans="1:7" x14ac:dyDescent="0.2">
      <c r="A63" s="54"/>
      <c r="B63" s="55"/>
      <c r="C63" s="55"/>
      <c r="D63" s="55"/>
      <c r="E63" s="56"/>
      <c r="F63" s="47"/>
      <c r="G63" s="47"/>
    </row>
    <row r="64" spans="1:7" x14ac:dyDescent="0.2">
      <c r="A64" s="54"/>
      <c r="B64" s="55"/>
      <c r="C64" s="55"/>
      <c r="D64" s="55"/>
      <c r="E64" s="56"/>
      <c r="F64" s="47"/>
      <c r="G64" s="47"/>
    </row>
    <row r="65" spans="1:7" x14ac:dyDescent="0.2">
      <c r="A65" s="54"/>
      <c r="B65" s="55"/>
      <c r="C65" s="55"/>
      <c r="D65" s="55"/>
      <c r="E65" s="56"/>
      <c r="F65" s="47"/>
      <c r="G65" s="47"/>
    </row>
    <row r="66" spans="1:7" x14ac:dyDescent="0.2">
      <c r="A66" s="54"/>
      <c r="B66" s="55"/>
      <c r="C66" s="55"/>
      <c r="D66" s="55"/>
      <c r="E66" s="56"/>
      <c r="F66" s="47"/>
      <c r="G66" s="47"/>
    </row>
    <row r="67" spans="1:7" x14ac:dyDescent="0.2">
      <c r="A67" s="54"/>
      <c r="B67" s="55"/>
      <c r="C67" s="55"/>
      <c r="D67" s="55"/>
      <c r="E67" s="56"/>
      <c r="F67" s="47"/>
      <c r="G67" s="47"/>
    </row>
    <row r="68" spans="1:7" x14ac:dyDescent="0.2">
      <c r="A68" s="54"/>
      <c r="B68" s="55"/>
      <c r="C68" s="55"/>
      <c r="D68" s="55"/>
      <c r="E68" s="56"/>
      <c r="F68" s="47"/>
      <c r="G68" s="47"/>
    </row>
    <row r="69" spans="1:7" x14ac:dyDescent="0.2">
      <c r="A69" s="54"/>
      <c r="B69" s="55"/>
      <c r="C69" s="55"/>
      <c r="D69" s="55"/>
      <c r="E69" s="56"/>
      <c r="F69" s="47"/>
      <c r="G69" s="47"/>
    </row>
    <row r="70" spans="1:7" x14ac:dyDescent="0.2">
      <c r="A70" s="54"/>
      <c r="B70" s="55"/>
      <c r="C70" s="55"/>
      <c r="D70" s="55"/>
      <c r="E70" s="56"/>
      <c r="F70" s="47"/>
      <c r="G70" s="47"/>
    </row>
    <row r="71" spans="1:7" x14ac:dyDescent="0.2">
      <c r="A71" s="54"/>
      <c r="B71" s="55"/>
      <c r="C71" s="55"/>
      <c r="D71" s="55"/>
      <c r="E71" s="56"/>
      <c r="F71" s="47"/>
      <c r="G71" s="47"/>
    </row>
    <row r="72" spans="1:7" x14ac:dyDescent="0.2">
      <c r="A72" s="54"/>
      <c r="B72" s="55"/>
      <c r="C72" s="55"/>
      <c r="D72" s="55"/>
      <c r="E72" s="56"/>
      <c r="F72" s="47"/>
      <c r="G72" s="47"/>
    </row>
    <row r="73" spans="1:7" x14ac:dyDescent="0.2">
      <c r="A73" s="54"/>
      <c r="B73" s="55"/>
      <c r="C73" s="55"/>
      <c r="D73" s="55"/>
      <c r="E73" s="56"/>
      <c r="F73" s="47"/>
      <c r="G73" s="47"/>
    </row>
    <row r="74" spans="1:7" x14ac:dyDescent="0.2">
      <c r="A74" s="54"/>
      <c r="B74" s="55"/>
      <c r="C74" s="55"/>
      <c r="D74" s="55"/>
      <c r="E74" s="56"/>
      <c r="F74" s="47"/>
      <c r="G74" s="47"/>
    </row>
    <row r="75" spans="1:7" x14ac:dyDescent="0.2">
      <c r="A75" s="54"/>
      <c r="B75" s="55"/>
      <c r="C75" s="55"/>
      <c r="D75" s="55"/>
      <c r="E75" s="56"/>
      <c r="F75" s="47"/>
      <c r="G75" s="47"/>
    </row>
    <row r="76" spans="1:7" x14ac:dyDescent="0.2">
      <c r="A76" s="54"/>
      <c r="B76" s="55"/>
      <c r="C76" s="55"/>
      <c r="D76" s="55"/>
      <c r="E76" s="56"/>
      <c r="F76" s="47"/>
      <c r="G76" s="47"/>
    </row>
    <row r="77" spans="1:7" x14ac:dyDescent="0.2">
      <c r="A77" s="54"/>
      <c r="B77" s="55"/>
      <c r="C77" s="55"/>
      <c r="D77" s="55"/>
      <c r="E77" s="56"/>
      <c r="F77" s="47"/>
      <c r="G77" s="47"/>
    </row>
    <row r="78" spans="1:7" x14ac:dyDescent="0.2">
      <c r="A78" s="54"/>
      <c r="B78" s="55"/>
      <c r="C78" s="55"/>
      <c r="D78" s="55"/>
      <c r="E78" s="56"/>
      <c r="F78" s="47"/>
      <c r="G78" s="47"/>
    </row>
    <row r="79" spans="1:7" x14ac:dyDescent="0.2">
      <c r="A79" s="54"/>
      <c r="B79" s="55"/>
      <c r="C79" s="55"/>
      <c r="D79" s="55"/>
      <c r="E79" s="56"/>
      <c r="F79" s="47"/>
      <c r="G79" s="47"/>
    </row>
    <row r="80" spans="1:7" x14ac:dyDescent="0.2">
      <c r="A80" s="54"/>
      <c r="B80" s="55"/>
      <c r="C80" s="55"/>
      <c r="D80" s="55"/>
      <c r="E80" s="56"/>
      <c r="F80" s="47"/>
      <c r="G80" s="47"/>
    </row>
    <row r="81" spans="1:7" x14ac:dyDescent="0.2">
      <c r="A81" s="54"/>
      <c r="B81" s="55"/>
      <c r="C81" s="55"/>
      <c r="D81" s="55"/>
      <c r="E81" s="56"/>
      <c r="F81" s="47"/>
      <c r="G81" s="47"/>
    </row>
    <row r="82" spans="1:7" x14ac:dyDescent="0.2">
      <c r="A82" s="54"/>
      <c r="B82" s="55"/>
      <c r="C82" s="55"/>
      <c r="D82" s="55"/>
      <c r="E82" s="56"/>
      <c r="F82" s="47"/>
      <c r="G82" s="47"/>
    </row>
    <row r="83" spans="1:7" x14ac:dyDescent="0.2">
      <c r="A83" s="54"/>
      <c r="B83" s="55"/>
      <c r="C83" s="55"/>
      <c r="D83" s="55"/>
      <c r="E83" s="56"/>
      <c r="F83" s="47"/>
      <c r="G83" s="47"/>
    </row>
    <row r="84" spans="1:7" x14ac:dyDescent="0.2">
      <c r="A84" s="54"/>
      <c r="B84" s="55"/>
      <c r="C84" s="55"/>
      <c r="D84" s="55"/>
      <c r="E84" s="56"/>
      <c r="F84" s="47"/>
      <c r="G84" s="47"/>
    </row>
    <row r="85" spans="1:7" x14ac:dyDescent="0.2">
      <c r="A85" s="54"/>
      <c r="B85" s="55"/>
      <c r="C85" s="55"/>
      <c r="D85" s="55"/>
      <c r="E85" s="56"/>
      <c r="F85" s="47"/>
      <c r="G85" s="47"/>
    </row>
    <row r="86" spans="1:7" x14ac:dyDescent="0.2">
      <c r="A86" s="54"/>
      <c r="B86" s="55"/>
      <c r="C86" s="55"/>
      <c r="D86" s="55"/>
      <c r="E86" s="56"/>
      <c r="F86" s="47"/>
      <c r="G86" s="47"/>
    </row>
    <row r="87" spans="1:7" x14ac:dyDescent="0.2">
      <c r="A87" s="54"/>
      <c r="B87" s="55"/>
      <c r="C87" s="55"/>
      <c r="D87" s="55"/>
      <c r="E87" s="56"/>
      <c r="F87" s="47"/>
      <c r="G87" s="47"/>
    </row>
    <row r="88" spans="1:7" x14ac:dyDescent="0.2">
      <c r="A88" s="54"/>
      <c r="B88" s="55"/>
      <c r="C88" s="55"/>
      <c r="D88" s="55"/>
      <c r="E88" s="56"/>
      <c r="F88" s="47"/>
      <c r="G88" s="47"/>
    </row>
    <row r="89" spans="1:7" x14ac:dyDescent="0.2">
      <c r="A89" s="54"/>
      <c r="B89" s="55"/>
      <c r="C89" s="55"/>
      <c r="D89" s="55"/>
      <c r="E89" s="56"/>
      <c r="F89" s="47"/>
      <c r="G89" s="47"/>
    </row>
    <row r="90" spans="1:7" x14ac:dyDescent="0.2">
      <c r="A90" s="54"/>
      <c r="B90" s="55"/>
      <c r="C90" s="55"/>
      <c r="D90" s="55"/>
      <c r="E90" s="56"/>
      <c r="F90" s="47"/>
      <c r="G90" s="47"/>
    </row>
    <row r="91" spans="1:7" x14ac:dyDescent="0.2">
      <c r="A91" s="54"/>
      <c r="B91" s="55"/>
      <c r="C91" s="55"/>
      <c r="D91" s="55"/>
      <c r="E91" s="56"/>
      <c r="F91" s="47"/>
      <c r="G91" s="47"/>
    </row>
    <row r="92" spans="1:7" x14ac:dyDescent="0.2">
      <c r="A92" s="54"/>
      <c r="B92" s="55"/>
      <c r="C92" s="55"/>
      <c r="D92" s="55"/>
      <c r="E92" s="56"/>
      <c r="F92" s="47"/>
      <c r="G92" s="47"/>
    </row>
    <row r="93" spans="1:7" x14ac:dyDescent="0.2">
      <c r="A93" s="54"/>
      <c r="B93" s="55"/>
      <c r="C93" s="55"/>
      <c r="D93" s="55"/>
      <c r="E93" s="56"/>
      <c r="F93" s="47"/>
      <c r="G93" s="47"/>
    </row>
    <row r="94" spans="1:7" x14ac:dyDescent="0.2">
      <c r="A94" s="54"/>
      <c r="B94" s="55"/>
      <c r="C94" s="55"/>
      <c r="D94" s="55"/>
      <c r="E94" s="56"/>
      <c r="F94" s="47"/>
      <c r="G94" s="47"/>
    </row>
    <row r="95" spans="1:7" x14ac:dyDescent="0.2">
      <c r="A95" s="54"/>
      <c r="B95" s="55"/>
      <c r="C95" s="55"/>
      <c r="D95" s="55"/>
      <c r="E95" s="56"/>
      <c r="F95" s="47"/>
      <c r="G95" s="47"/>
    </row>
    <row r="96" spans="1:7" x14ac:dyDescent="0.2">
      <c r="A96" s="54"/>
      <c r="B96" s="55"/>
      <c r="C96" s="55"/>
      <c r="D96" s="55"/>
      <c r="E96" s="56"/>
      <c r="F96" s="47"/>
      <c r="G96" s="47"/>
    </row>
    <row r="97" spans="1:7" x14ac:dyDescent="0.2">
      <c r="A97" s="54"/>
      <c r="B97" s="55"/>
      <c r="C97" s="55"/>
      <c r="D97" s="55"/>
      <c r="E97" s="56"/>
      <c r="F97" s="47"/>
      <c r="G97" s="47"/>
    </row>
    <row r="98" spans="1:7" x14ac:dyDescent="0.2">
      <c r="A98" s="54"/>
      <c r="B98" s="55"/>
      <c r="C98" s="55"/>
      <c r="D98" s="55"/>
      <c r="E98" s="56"/>
      <c r="F98" s="47"/>
      <c r="G98" s="47"/>
    </row>
    <row r="99" spans="1:7" x14ac:dyDescent="0.2">
      <c r="A99" s="54"/>
      <c r="B99" s="55"/>
      <c r="C99" s="55"/>
      <c r="D99" s="55"/>
      <c r="E99" s="56"/>
      <c r="F99" s="47"/>
      <c r="G99" s="47"/>
    </row>
    <row r="100" spans="1:7" x14ac:dyDescent="0.2">
      <c r="A100" s="54"/>
      <c r="B100" s="55"/>
      <c r="C100" s="55"/>
      <c r="D100" s="55"/>
      <c r="E100" s="56"/>
      <c r="F100" s="47"/>
      <c r="G100" s="47"/>
    </row>
    <row r="101" spans="1:7" x14ac:dyDescent="0.2">
      <c r="A101" s="54"/>
      <c r="B101" s="55"/>
      <c r="C101" s="55"/>
      <c r="D101" s="55"/>
      <c r="E101" s="56"/>
      <c r="F101" s="47"/>
      <c r="G101" s="47"/>
    </row>
    <row r="102" spans="1:7" x14ac:dyDescent="0.2">
      <c r="A102" s="54"/>
      <c r="B102" s="55"/>
      <c r="C102" s="55"/>
      <c r="D102" s="55"/>
      <c r="E102" s="56"/>
      <c r="F102" s="47"/>
      <c r="G102" s="47"/>
    </row>
    <row r="103" spans="1:7" x14ac:dyDescent="0.2">
      <c r="A103" s="54"/>
      <c r="B103" s="55"/>
      <c r="C103" s="55"/>
      <c r="D103" s="55"/>
      <c r="E103" s="56"/>
      <c r="F103" s="47"/>
      <c r="G103" s="47"/>
    </row>
    <row r="104" spans="1:7" x14ac:dyDescent="0.2">
      <c r="A104" s="54"/>
      <c r="B104" s="55"/>
      <c r="C104" s="55"/>
      <c r="D104" s="55"/>
      <c r="E104" s="56"/>
      <c r="F104" s="47"/>
      <c r="G104" s="47"/>
    </row>
    <row r="105" spans="1:7" x14ac:dyDescent="0.2">
      <c r="A105" s="54"/>
      <c r="B105" s="55"/>
      <c r="C105" s="55"/>
      <c r="D105" s="55"/>
      <c r="E105" s="56"/>
      <c r="F105" s="47"/>
      <c r="G105" s="47"/>
    </row>
    <row r="106" spans="1:7" x14ac:dyDescent="0.2">
      <c r="A106" s="54"/>
      <c r="B106" s="55"/>
      <c r="C106" s="55"/>
      <c r="D106" s="55"/>
      <c r="E106" s="56"/>
      <c r="F106" s="47"/>
      <c r="G106" s="47"/>
    </row>
    <row r="107" spans="1:7" x14ac:dyDescent="0.2">
      <c r="A107" s="54"/>
      <c r="B107" s="55"/>
      <c r="C107" s="55"/>
      <c r="D107" s="55"/>
      <c r="E107" s="56"/>
      <c r="F107" s="47"/>
      <c r="G107" s="47"/>
    </row>
    <row r="108" spans="1:7" x14ac:dyDescent="0.2">
      <c r="A108" s="54"/>
      <c r="B108" s="55"/>
      <c r="C108" s="55"/>
      <c r="D108" s="55"/>
      <c r="E108" s="56"/>
      <c r="F108" s="47"/>
      <c r="G108" s="47"/>
    </row>
    <row r="109" spans="1:7" x14ac:dyDescent="0.2">
      <c r="A109" s="54"/>
      <c r="B109" s="55"/>
      <c r="C109" s="55"/>
      <c r="D109" s="55"/>
      <c r="E109" s="56"/>
      <c r="F109" s="47"/>
      <c r="G109" s="47"/>
    </row>
    <row r="110" spans="1:7" x14ac:dyDescent="0.2">
      <c r="A110" s="54"/>
      <c r="B110" s="55"/>
      <c r="C110" s="55"/>
      <c r="D110" s="55"/>
      <c r="E110" s="56"/>
      <c r="F110" s="47"/>
      <c r="G110" s="47"/>
    </row>
    <row r="111" spans="1:7" x14ac:dyDescent="0.2">
      <c r="A111" s="54"/>
      <c r="B111" s="55"/>
      <c r="C111" s="55"/>
      <c r="D111" s="55"/>
      <c r="E111" s="56"/>
      <c r="F111" s="47"/>
      <c r="G111" s="47"/>
    </row>
    <row r="112" spans="1:7" x14ac:dyDescent="0.2">
      <c r="A112" s="54"/>
      <c r="B112" s="55"/>
      <c r="C112" s="55"/>
      <c r="D112" s="55"/>
      <c r="E112" s="56"/>
      <c r="F112" s="47"/>
      <c r="G112" s="47"/>
    </row>
    <row r="113" spans="1:7" x14ac:dyDescent="0.2">
      <c r="A113" s="54"/>
      <c r="B113" s="55"/>
      <c r="C113" s="55"/>
      <c r="D113" s="55"/>
      <c r="E113" s="56"/>
      <c r="F113" s="47"/>
      <c r="G113" s="47"/>
    </row>
    <row r="114" spans="1:7" x14ac:dyDescent="0.2">
      <c r="A114" s="54"/>
      <c r="B114" s="55"/>
      <c r="C114" s="55"/>
      <c r="D114" s="55"/>
      <c r="E114" s="56"/>
      <c r="F114" s="47"/>
      <c r="G114" s="47"/>
    </row>
    <row r="115" spans="1:7" x14ac:dyDescent="0.2">
      <c r="A115" s="54"/>
      <c r="B115" s="55"/>
      <c r="C115" s="55"/>
      <c r="D115" s="55"/>
      <c r="E115" s="56"/>
      <c r="F115" s="47"/>
      <c r="G115" s="47"/>
    </row>
    <row r="116" spans="1:7" x14ac:dyDescent="0.2">
      <c r="A116" s="54"/>
      <c r="B116" s="55"/>
      <c r="C116" s="55"/>
      <c r="D116" s="55"/>
      <c r="E116" s="56"/>
      <c r="F116" s="47"/>
      <c r="G116" s="47"/>
    </row>
    <row r="117" spans="1:7" x14ac:dyDescent="0.2">
      <c r="A117" s="54"/>
      <c r="B117" s="55"/>
      <c r="C117" s="55"/>
      <c r="D117" s="55"/>
      <c r="E117" s="56"/>
      <c r="F117" s="47"/>
      <c r="G117" s="47"/>
    </row>
    <row r="118" spans="1:7" x14ac:dyDescent="0.2">
      <c r="A118" s="54"/>
      <c r="B118" s="55"/>
      <c r="C118" s="55"/>
      <c r="D118" s="55"/>
      <c r="E118" s="56"/>
      <c r="F118" s="47"/>
      <c r="G118" s="47"/>
    </row>
    <row r="119" spans="1:7" x14ac:dyDescent="0.2">
      <c r="A119" s="54"/>
      <c r="B119" s="55"/>
      <c r="C119" s="55"/>
      <c r="D119" s="55"/>
      <c r="E119" s="56"/>
      <c r="F119" s="47"/>
      <c r="G119" s="47"/>
    </row>
    <row r="120" spans="1:7" x14ac:dyDescent="0.2">
      <c r="A120" s="54"/>
      <c r="B120" s="55"/>
      <c r="C120" s="55"/>
      <c r="D120" s="55"/>
      <c r="E120" s="56"/>
      <c r="F120" s="47"/>
      <c r="G120" s="47"/>
    </row>
    <row r="121" spans="1:7" x14ac:dyDescent="0.2">
      <c r="A121" s="54"/>
      <c r="B121" s="55"/>
      <c r="C121" s="55"/>
      <c r="D121" s="55"/>
      <c r="E121" s="56"/>
      <c r="F121" s="47"/>
      <c r="G121" s="47"/>
    </row>
    <row r="122" spans="1:7" x14ac:dyDescent="0.2">
      <c r="A122" s="54"/>
      <c r="B122" s="55"/>
      <c r="C122" s="55"/>
      <c r="D122" s="55"/>
      <c r="E122" s="56"/>
      <c r="F122" s="47"/>
      <c r="G122" s="47"/>
    </row>
    <row r="123" spans="1:7" x14ac:dyDescent="0.2">
      <c r="A123" s="54"/>
      <c r="B123" s="55"/>
      <c r="C123" s="55"/>
      <c r="D123" s="55"/>
      <c r="E123" s="56"/>
      <c r="F123" s="47"/>
      <c r="G123" s="47"/>
    </row>
    <row r="124" spans="1:7" x14ac:dyDescent="0.2">
      <c r="A124" s="54"/>
      <c r="B124" s="55"/>
      <c r="C124" s="55"/>
      <c r="D124" s="55"/>
      <c r="E124" s="56"/>
      <c r="F124" s="47"/>
      <c r="G124" s="47"/>
    </row>
    <row r="125" spans="1:7" x14ac:dyDescent="0.2">
      <c r="A125" s="54"/>
      <c r="B125" s="55"/>
      <c r="C125" s="55"/>
      <c r="D125" s="55"/>
      <c r="E125" s="56"/>
      <c r="F125" s="47"/>
      <c r="G125" s="47"/>
    </row>
    <row r="126" spans="1:7" x14ac:dyDescent="0.2">
      <c r="A126" s="54"/>
      <c r="B126" s="55"/>
      <c r="C126" s="55"/>
      <c r="D126" s="55"/>
      <c r="E126" s="56"/>
      <c r="F126" s="47"/>
      <c r="G126" s="47"/>
    </row>
    <row r="127" spans="1:7" x14ac:dyDescent="0.2">
      <c r="A127" s="54"/>
      <c r="B127" s="55"/>
      <c r="C127" s="55"/>
      <c r="D127" s="55"/>
      <c r="E127" s="56"/>
      <c r="F127" s="47"/>
      <c r="G127" s="47"/>
    </row>
    <row r="128" spans="1:7" x14ac:dyDescent="0.2">
      <c r="A128" s="54"/>
      <c r="B128" s="55"/>
      <c r="C128" s="55"/>
      <c r="D128" s="55"/>
      <c r="E128" s="56"/>
      <c r="F128" s="47"/>
      <c r="G128" s="47"/>
    </row>
    <row r="129" spans="1:7" x14ac:dyDescent="0.2">
      <c r="A129" s="54"/>
      <c r="B129" s="55"/>
      <c r="C129" s="55"/>
      <c r="D129" s="55"/>
      <c r="E129" s="56"/>
      <c r="F129" s="47"/>
      <c r="G129" s="47"/>
    </row>
    <row r="130" spans="1:7" x14ac:dyDescent="0.2">
      <c r="A130" s="54"/>
      <c r="B130" s="55"/>
      <c r="C130" s="55"/>
      <c r="D130" s="55"/>
      <c r="E130" s="56"/>
      <c r="F130" s="47"/>
      <c r="G130" s="47"/>
    </row>
    <row r="131" spans="1:7" x14ac:dyDescent="0.2">
      <c r="A131" s="54"/>
      <c r="B131" s="55"/>
      <c r="C131" s="55"/>
      <c r="D131" s="55"/>
      <c r="E131" s="56"/>
      <c r="F131" s="47"/>
      <c r="G131" s="47"/>
    </row>
    <row r="132" spans="1:7" x14ac:dyDescent="0.2">
      <c r="A132" s="54"/>
      <c r="B132" s="55"/>
      <c r="C132" s="55"/>
      <c r="D132" s="55"/>
      <c r="E132" s="56"/>
      <c r="F132" s="47"/>
      <c r="G132" s="47"/>
    </row>
    <row r="133" spans="1:7" x14ac:dyDescent="0.2">
      <c r="A133" s="54"/>
      <c r="B133" s="55"/>
      <c r="C133" s="55"/>
      <c r="D133" s="55"/>
      <c r="E133" s="56"/>
      <c r="F133" s="47"/>
      <c r="G133" s="47"/>
    </row>
    <row r="134" spans="1:7" x14ac:dyDescent="0.2">
      <c r="A134" s="54"/>
      <c r="B134" s="55"/>
      <c r="C134" s="55"/>
      <c r="D134" s="55"/>
      <c r="E134" s="56"/>
      <c r="F134" s="47"/>
      <c r="G134" s="47"/>
    </row>
    <row r="135" spans="1:7" x14ac:dyDescent="0.2">
      <c r="A135" s="54"/>
      <c r="B135" s="55"/>
      <c r="C135" s="55"/>
      <c r="D135" s="55"/>
      <c r="E135" s="56"/>
      <c r="F135" s="47"/>
      <c r="G135" s="47"/>
    </row>
    <row r="136" spans="1:7" x14ac:dyDescent="0.2">
      <c r="A136" s="54"/>
      <c r="B136" s="55"/>
      <c r="C136" s="55"/>
      <c r="D136" s="55"/>
      <c r="E136" s="56"/>
      <c r="F136" s="47"/>
      <c r="G136" s="47"/>
    </row>
    <row r="137" spans="1:7" x14ac:dyDescent="0.2">
      <c r="A137" s="54"/>
      <c r="B137" s="55"/>
      <c r="C137" s="55"/>
      <c r="D137" s="55"/>
      <c r="E137" s="56"/>
      <c r="F137" s="47"/>
      <c r="G137" s="47"/>
    </row>
    <row r="138" spans="1:7" x14ac:dyDescent="0.2">
      <c r="A138" s="54"/>
      <c r="B138" s="55"/>
      <c r="C138" s="55"/>
      <c r="D138" s="55"/>
      <c r="E138" s="56"/>
      <c r="F138" s="47"/>
      <c r="G138" s="47"/>
    </row>
    <row r="139" spans="1:7" x14ac:dyDescent="0.2">
      <c r="A139" s="54"/>
      <c r="B139" s="55"/>
      <c r="C139" s="55"/>
      <c r="D139" s="55"/>
      <c r="E139" s="56"/>
      <c r="F139" s="47"/>
      <c r="G139" s="47"/>
    </row>
    <row r="140" spans="1:7" x14ac:dyDescent="0.2">
      <c r="A140" s="54"/>
      <c r="B140" s="55"/>
      <c r="C140" s="55"/>
      <c r="D140" s="55"/>
      <c r="E140" s="56"/>
      <c r="F140" s="47"/>
      <c r="G140" s="47"/>
    </row>
    <row r="141" spans="1:7" x14ac:dyDescent="0.2">
      <c r="A141" s="54"/>
      <c r="B141" s="55"/>
      <c r="C141" s="55"/>
      <c r="D141" s="55"/>
      <c r="E141" s="56"/>
      <c r="F141" s="47"/>
      <c r="G141" s="47"/>
    </row>
    <row r="142" spans="1:7" x14ac:dyDescent="0.2">
      <c r="A142" s="54"/>
      <c r="B142" s="55"/>
      <c r="C142" s="55"/>
      <c r="D142" s="55"/>
      <c r="E142" s="56"/>
      <c r="F142" s="47"/>
      <c r="G142" s="47"/>
    </row>
    <row r="143" spans="1:7" x14ac:dyDescent="0.2">
      <c r="A143" s="54"/>
      <c r="B143" s="55"/>
      <c r="C143" s="55"/>
      <c r="D143" s="55"/>
      <c r="E143" s="56"/>
      <c r="F143" s="47"/>
      <c r="G143" s="47"/>
    </row>
    <row r="144" spans="1:7" x14ac:dyDescent="0.2">
      <c r="A144" s="54"/>
      <c r="B144" s="55"/>
      <c r="C144" s="55"/>
      <c r="D144" s="55"/>
      <c r="E144" s="56"/>
      <c r="F144" s="47"/>
      <c r="G144" s="47"/>
    </row>
    <row r="145" spans="1:7" x14ac:dyDescent="0.2">
      <c r="A145" s="54"/>
      <c r="B145" s="55"/>
      <c r="C145" s="55"/>
      <c r="D145" s="55"/>
      <c r="E145" s="56"/>
      <c r="F145" s="47"/>
      <c r="G145" s="47"/>
    </row>
    <row r="146" spans="1:7" x14ac:dyDescent="0.2">
      <c r="A146" s="54"/>
      <c r="B146" s="55"/>
      <c r="C146" s="55"/>
      <c r="D146" s="55"/>
      <c r="E146" s="56"/>
      <c r="F146" s="47"/>
      <c r="G146" s="47"/>
    </row>
    <row r="147" spans="1:7" x14ac:dyDescent="0.2">
      <c r="A147" s="54"/>
      <c r="B147" s="55"/>
      <c r="C147" s="55"/>
      <c r="D147" s="55"/>
      <c r="E147" s="56"/>
      <c r="F147" s="47"/>
      <c r="G147" s="47"/>
    </row>
    <row r="148" spans="1:7" x14ac:dyDescent="0.2">
      <c r="A148" s="54"/>
      <c r="B148" s="55"/>
      <c r="C148" s="55"/>
      <c r="D148" s="55"/>
      <c r="E148" s="56"/>
      <c r="F148" s="47"/>
      <c r="G148" s="47"/>
    </row>
    <row r="149" spans="1:7" x14ac:dyDescent="0.2">
      <c r="A149" s="54"/>
      <c r="B149" s="55"/>
      <c r="C149" s="55"/>
      <c r="D149" s="55"/>
      <c r="E149" s="56"/>
      <c r="F149" s="47"/>
      <c r="G149" s="47"/>
    </row>
    <row r="150" spans="1:7" x14ac:dyDescent="0.2">
      <c r="A150" s="54"/>
      <c r="B150" s="55"/>
      <c r="C150" s="55"/>
      <c r="D150" s="55"/>
      <c r="E150" s="56"/>
      <c r="F150" s="47"/>
      <c r="G150" s="47"/>
    </row>
    <row r="151" spans="1:7" x14ac:dyDescent="0.2">
      <c r="A151" s="54"/>
      <c r="B151" s="55"/>
      <c r="C151" s="55"/>
      <c r="D151" s="55"/>
      <c r="E151" s="56"/>
      <c r="F151" s="47"/>
      <c r="G151" s="47"/>
    </row>
    <row r="152" spans="1:7" x14ac:dyDescent="0.2">
      <c r="A152" s="54"/>
      <c r="B152" s="55"/>
      <c r="C152" s="55"/>
      <c r="D152" s="55"/>
      <c r="E152" s="56"/>
      <c r="F152" s="47"/>
      <c r="G152" s="47"/>
    </row>
    <row r="153" spans="1:7" x14ac:dyDescent="0.2">
      <c r="A153" s="54"/>
      <c r="B153" s="55"/>
      <c r="C153" s="55"/>
      <c r="D153" s="55"/>
      <c r="E153" s="56"/>
      <c r="F153" s="47"/>
      <c r="G153" s="47"/>
    </row>
    <row r="154" spans="1:7" x14ac:dyDescent="0.2">
      <c r="A154" s="54"/>
      <c r="B154" s="55"/>
      <c r="C154" s="55"/>
      <c r="D154" s="55"/>
      <c r="E154" s="56"/>
      <c r="F154" s="47"/>
      <c r="G154" s="47"/>
    </row>
    <row r="155" spans="1:7" x14ac:dyDescent="0.2">
      <c r="A155" s="54"/>
      <c r="B155" s="55"/>
      <c r="C155" s="55"/>
      <c r="D155" s="55"/>
      <c r="E155" s="56"/>
      <c r="F155" s="47"/>
      <c r="G155" s="47"/>
    </row>
    <row r="156" spans="1:7" x14ac:dyDescent="0.2">
      <c r="A156" s="54"/>
      <c r="B156" s="55"/>
      <c r="C156" s="55"/>
      <c r="D156" s="55"/>
      <c r="E156" s="56"/>
      <c r="F156" s="47"/>
      <c r="G156" s="47"/>
    </row>
    <row r="157" spans="1:7" x14ac:dyDescent="0.2">
      <c r="A157" s="54"/>
      <c r="B157" s="55"/>
      <c r="C157" s="55"/>
      <c r="D157" s="55"/>
      <c r="E157" s="56"/>
      <c r="F157" s="47"/>
      <c r="G157" s="47"/>
    </row>
    <row r="158" spans="1:7" x14ac:dyDescent="0.2">
      <c r="A158" s="54"/>
      <c r="B158" s="55"/>
      <c r="C158" s="55"/>
      <c r="D158" s="55"/>
      <c r="E158" s="56"/>
      <c r="F158" s="47"/>
      <c r="G158" s="47"/>
    </row>
    <row r="159" spans="1:7" x14ac:dyDescent="0.2">
      <c r="A159" s="54"/>
      <c r="B159" s="55"/>
      <c r="C159" s="55"/>
      <c r="D159" s="55"/>
      <c r="E159" s="56"/>
      <c r="F159" s="47"/>
      <c r="G159" s="47"/>
    </row>
    <row r="160" spans="1:7" x14ac:dyDescent="0.2">
      <c r="A160" s="54"/>
      <c r="B160" s="55"/>
      <c r="C160" s="55"/>
      <c r="D160" s="55"/>
      <c r="E160" s="56"/>
      <c r="F160" s="47"/>
      <c r="G160" s="47"/>
    </row>
    <row r="161" spans="1:7" x14ac:dyDescent="0.2">
      <c r="A161" s="54"/>
      <c r="B161" s="55"/>
      <c r="C161" s="55"/>
      <c r="D161" s="55"/>
      <c r="E161" s="56"/>
      <c r="F161" s="47"/>
      <c r="G161" s="47"/>
    </row>
    <row r="162" spans="1:7" x14ac:dyDescent="0.2">
      <c r="A162" s="54"/>
      <c r="B162" s="55"/>
      <c r="C162" s="55"/>
      <c r="D162" s="55"/>
      <c r="E162" s="56"/>
      <c r="F162" s="47"/>
      <c r="G162" s="47"/>
    </row>
    <row r="163" spans="1:7" x14ac:dyDescent="0.2">
      <c r="A163" s="54"/>
      <c r="B163" s="55"/>
      <c r="C163" s="55"/>
      <c r="D163" s="55"/>
      <c r="E163" s="56"/>
      <c r="F163" s="47"/>
      <c r="G163" s="47"/>
    </row>
    <row r="164" spans="1:7" x14ac:dyDescent="0.2">
      <c r="A164" s="54"/>
      <c r="B164" s="55"/>
      <c r="C164" s="55"/>
      <c r="D164" s="55"/>
      <c r="E164" s="56"/>
      <c r="F164" s="47"/>
      <c r="G164" s="47"/>
    </row>
    <row r="165" spans="1:7" x14ac:dyDescent="0.2">
      <c r="A165" s="54"/>
      <c r="B165" s="55"/>
      <c r="C165" s="55"/>
      <c r="D165" s="55"/>
      <c r="E165" s="56"/>
      <c r="F165" s="47"/>
      <c r="G165" s="47"/>
    </row>
    <row r="166" spans="1:7" x14ac:dyDescent="0.2">
      <c r="A166" s="54"/>
      <c r="B166" s="55"/>
      <c r="C166" s="55"/>
      <c r="D166" s="55"/>
      <c r="E166" s="56"/>
      <c r="F166" s="47"/>
      <c r="G166" s="47"/>
    </row>
    <row r="167" spans="1:7" x14ac:dyDescent="0.2">
      <c r="A167" s="54"/>
      <c r="B167" s="55"/>
      <c r="C167" s="55"/>
      <c r="D167" s="55"/>
      <c r="E167" s="56"/>
      <c r="F167" s="47"/>
      <c r="G167" s="47"/>
    </row>
    <row r="168" spans="1:7" x14ac:dyDescent="0.2">
      <c r="A168" s="54"/>
      <c r="B168" s="55"/>
      <c r="C168" s="55"/>
      <c r="D168" s="55"/>
      <c r="E168" s="56"/>
      <c r="F168" s="47"/>
      <c r="G168" s="47"/>
    </row>
    <row r="169" spans="1:7" x14ac:dyDescent="0.2">
      <c r="A169" s="54"/>
      <c r="B169" s="55"/>
      <c r="C169" s="55"/>
      <c r="D169" s="55"/>
      <c r="E169" s="56"/>
      <c r="F169" s="47"/>
      <c r="G169" s="47"/>
    </row>
    <row r="170" spans="1:7" x14ac:dyDescent="0.2">
      <c r="A170" s="54"/>
      <c r="B170" s="55"/>
      <c r="C170" s="55"/>
      <c r="D170" s="55"/>
      <c r="E170" s="56"/>
      <c r="F170" s="47"/>
      <c r="G170" s="47"/>
    </row>
    <row r="171" spans="1:7" x14ac:dyDescent="0.2">
      <c r="A171" s="54"/>
      <c r="B171" s="55"/>
      <c r="C171" s="55"/>
      <c r="D171" s="55"/>
      <c r="E171" s="56"/>
      <c r="F171" s="47"/>
      <c r="G171" s="47"/>
    </row>
    <row r="172" spans="1:7" x14ac:dyDescent="0.2">
      <c r="A172" s="54"/>
      <c r="B172" s="55"/>
      <c r="C172" s="55"/>
      <c r="D172" s="55"/>
      <c r="E172" s="56"/>
      <c r="F172" s="47"/>
      <c r="G172" s="47"/>
    </row>
    <row r="173" spans="1:7" x14ac:dyDescent="0.2">
      <c r="A173" s="54"/>
      <c r="B173" s="55"/>
      <c r="C173" s="55"/>
      <c r="D173" s="55"/>
      <c r="E173" s="56"/>
      <c r="F173" s="47"/>
      <c r="G173" s="47"/>
    </row>
    <row r="174" spans="1:7" x14ac:dyDescent="0.2">
      <c r="A174" s="54"/>
      <c r="B174" s="55"/>
      <c r="C174" s="55"/>
      <c r="D174" s="55"/>
      <c r="E174" s="56"/>
      <c r="F174" s="47"/>
      <c r="G174" s="47"/>
    </row>
    <row r="175" spans="1:7" x14ac:dyDescent="0.2">
      <c r="A175" s="54"/>
      <c r="B175" s="55"/>
      <c r="C175" s="55"/>
      <c r="D175" s="55"/>
      <c r="E175" s="56"/>
      <c r="F175" s="47"/>
      <c r="G175" s="47"/>
    </row>
    <row r="176" spans="1:7" x14ac:dyDescent="0.2">
      <c r="A176" s="54"/>
      <c r="B176" s="55"/>
      <c r="C176" s="55"/>
      <c r="D176" s="55"/>
      <c r="E176" s="56"/>
      <c r="F176" s="47"/>
      <c r="G176" s="47"/>
    </row>
    <row r="177" spans="1:7" x14ac:dyDescent="0.2">
      <c r="A177" s="54"/>
      <c r="B177" s="55"/>
      <c r="C177" s="55"/>
      <c r="D177" s="55"/>
      <c r="E177" s="56"/>
      <c r="F177" s="47"/>
      <c r="G177" s="47"/>
    </row>
    <row r="178" spans="1:7" x14ac:dyDescent="0.2">
      <c r="A178" s="54"/>
      <c r="B178" s="55"/>
      <c r="C178" s="55"/>
      <c r="D178" s="55"/>
      <c r="E178" s="56"/>
      <c r="F178" s="47"/>
      <c r="G178" s="47"/>
    </row>
    <row r="179" spans="1:7" x14ac:dyDescent="0.2">
      <c r="A179" s="54"/>
      <c r="B179" s="55"/>
      <c r="C179" s="55"/>
      <c r="D179" s="55"/>
      <c r="E179" s="56"/>
      <c r="F179" s="47"/>
      <c r="G179" s="47"/>
    </row>
    <row r="180" spans="1:7" x14ac:dyDescent="0.2">
      <c r="A180" s="54"/>
      <c r="B180" s="55"/>
      <c r="C180" s="55"/>
      <c r="D180" s="55"/>
      <c r="E180" s="56"/>
      <c r="F180" s="47"/>
      <c r="G180" s="47"/>
    </row>
    <row r="181" spans="1:7" x14ac:dyDescent="0.2">
      <c r="A181" s="54"/>
      <c r="B181" s="55"/>
      <c r="C181" s="55"/>
      <c r="D181" s="55"/>
      <c r="E181" s="56"/>
      <c r="F181" s="47"/>
      <c r="G181" s="47"/>
    </row>
    <row r="182" spans="1:7" x14ac:dyDescent="0.2">
      <c r="A182" s="54"/>
      <c r="B182" s="55"/>
      <c r="C182" s="55"/>
      <c r="D182" s="55"/>
      <c r="E182" s="56"/>
      <c r="F182" s="47"/>
      <c r="G182" s="47"/>
    </row>
    <row r="183" spans="1:7" x14ac:dyDescent="0.2">
      <c r="A183" s="54"/>
      <c r="B183" s="55"/>
      <c r="C183" s="55"/>
      <c r="D183" s="55"/>
      <c r="E183" s="56"/>
      <c r="F183" s="47"/>
      <c r="G183" s="47"/>
    </row>
    <row r="184" spans="1:7" x14ac:dyDescent="0.2">
      <c r="A184" s="54"/>
      <c r="B184" s="55"/>
      <c r="C184" s="55"/>
      <c r="D184" s="55"/>
      <c r="E184" s="56"/>
      <c r="F184" s="47"/>
      <c r="G184" s="47"/>
    </row>
    <row r="185" spans="1:7" x14ac:dyDescent="0.2">
      <c r="A185" s="54"/>
      <c r="B185" s="55"/>
      <c r="C185" s="55"/>
      <c r="D185" s="55"/>
      <c r="E185" s="56"/>
      <c r="F185" s="47"/>
      <c r="G185" s="47"/>
    </row>
    <row r="186" spans="1:7" x14ac:dyDescent="0.2">
      <c r="A186" s="54"/>
      <c r="B186" s="55"/>
      <c r="C186" s="55"/>
      <c r="D186" s="55"/>
      <c r="E186" s="56"/>
      <c r="F186" s="47"/>
      <c r="G186" s="47"/>
    </row>
    <row r="187" spans="1:7" x14ac:dyDescent="0.2">
      <c r="A187" s="54"/>
      <c r="B187" s="55"/>
      <c r="C187" s="55"/>
      <c r="D187" s="55"/>
      <c r="E187" s="56"/>
      <c r="F187" s="47"/>
      <c r="G187" s="47"/>
    </row>
    <row r="188" spans="1:7" x14ac:dyDescent="0.2">
      <c r="A188" s="54"/>
      <c r="B188" s="55"/>
      <c r="C188" s="55"/>
      <c r="D188" s="55"/>
      <c r="E188" s="56"/>
      <c r="F188" s="47"/>
      <c r="G188" s="47"/>
    </row>
    <row r="189" spans="1:7" x14ac:dyDescent="0.2">
      <c r="A189" s="54"/>
      <c r="B189" s="55"/>
      <c r="C189" s="55"/>
      <c r="D189" s="55"/>
      <c r="E189" s="56"/>
      <c r="F189" s="47"/>
      <c r="G189" s="47"/>
    </row>
    <row r="190" spans="1:7" x14ac:dyDescent="0.2">
      <c r="A190" s="54"/>
      <c r="B190" s="55"/>
      <c r="C190" s="55"/>
      <c r="D190" s="55"/>
      <c r="E190" s="56"/>
      <c r="F190" s="47"/>
      <c r="G190" s="47"/>
    </row>
    <row r="191" spans="1:7" x14ac:dyDescent="0.2">
      <c r="A191" s="54"/>
      <c r="B191" s="55"/>
      <c r="C191" s="55"/>
      <c r="D191" s="55"/>
      <c r="E191" s="56"/>
      <c r="F191" s="47"/>
      <c r="G191" s="47"/>
    </row>
    <row r="192" spans="1:7" x14ac:dyDescent="0.2">
      <c r="A192" s="54"/>
      <c r="B192" s="55"/>
      <c r="C192" s="55"/>
      <c r="D192" s="55"/>
      <c r="E192" s="56"/>
      <c r="F192" s="47"/>
      <c r="G192" s="47"/>
    </row>
    <row r="193" spans="1:7" x14ac:dyDescent="0.2">
      <c r="A193" s="54"/>
      <c r="B193" s="55"/>
      <c r="C193" s="55"/>
      <c r="D193" s="55"/>
      <c r="E193" s="56"/>
      <c r="F193" s="47"/>
      <c r="G193" s="47"/>
    </row>
    <row r="194" spans="1:7" x14ac:dyDescent="0.2">
      <c r="A194" s="54"/>
      <c r="B194" s="55"/>
      <c r="C194" s="55"/>
      <c r="D194" s="55"/>
      <c r="E194" s="56"/>
      <c r="F194" s="47"/>
      <c r="G194" s="47"/>
    </row>
    <row r="195" spans="1:7" x14ac:dyDescent="0.2">
      <c r="A195" s="54"/>
      <c r="B195" s="55"/>
      <c r="C195" s="55"/>
      <c r="D195" s="55"/>
      <c r="E195" s="56"/>
      <c r="F195" s="47"/>
      <c r="G195" s="47"/>
    </row>
    <row r="196" spans="1:7" x14ac:dyDescent="0.2">
      <c r="A196" s="54"/>
      <c r="B196" s="55"/>
      <c r="C196" s="55"/>
      <c r="D196" s="55"/>
      <c r="E196" s="56"/>
      <c r="F196" s="47"/>
      <c r="G196" s="47"/>
    </row>
    <row r="197" spans="1:7" x14ac:dyDescent="0.2">
      <c r="A197" s="54"/>
      <c r="B197" s="55"/>
      <c r="C197" s="55"/>
      <c r="D197" s="55"/>
      <c r="E197" s="56"/>
      <c r="F197" s="47"/>
      <c r="G197" s="47"/>
    </row>
    <row r="198" spans="1:7" x14ac:dyDescent="0.2">
      <c r="A198" s="54"/>
      <c r="B198" s="55"/>
      <c r="C198" s="55"/>
      <c r="D198" s="55"/>
      <c r="E198" s="56"/>
      <c r="F198" s="47"/>
      <c r="G198" s="47"/>
    </row>
    <row r="199" spans="1:7" x14ac:dyDescent="0.2">
      <c r="A199" s="54"/>
      <c r="B199" s="55"/>
      <c r="C199" s="55"/>
      <c r="D199" s="55"/>
      <c r="E199" s="56"/>
      <c r="F199" s="47"/>
      <c r="G199" s="47"/>
    </row>
    <row r="200" spans="1:7" x14ac:dyDescent="0.2">
      <c r="A200" s="54"/>
      <c r="B200" s="55"/>
      <c r="C200" s="55"/>
      <c r="D200" s="55"/>
      <c r="E200" s="56"/>
      <c r="F200" s="47"/>
      <c r="G200" s="47"/>
    </row>
    <row r="201" spans="1:7" x14ac:dyDescent="0.2">
      <c r="A201" s="54"/>
      <c r="B201" s="55"/>
      <c r="C201" s="55"/>
      <c r="D201" s="55"/>
      <c r="E201" s="56"/>
      <c r="F201" s="47"/>
      <c r="G201" s="47"/>
    </row>
    <row r="202" spans="1:7" x14ac:dyDescent="0.2">
      <c r="A202" s="54"/>
      <c r="B202" s="55"/>
      <c r="C202" s="55"/>
      <c r="D202" s="55"/>
      <c r="E202" s="56"/>
      <c r="F202" s="47"/>
      <c r="G202" s="47"/>
    </row>
    <row r="203" spans="1:7" x14ac:dyDescent="0.2">
      <c r="A203" s="54"/>
      <c r="B203" s="55"/>
      <c r="C203" s="55"/>
      <c r="D203" s="55"/>
      <c r="E203" s="56"/>
      <c r="F203" s="47"/>
      <c r="G203" s="47"/>
    </row>
    <row r="204" spans="1:7" x14ac:dyDescent="0.2">
      <c r="A204" s="54"/>
      <c r="B204" s="55"/>
      <c r="C204" s="55"/>
      <c r="D204" s="55"/>
      <c r="E204" s="56"/>
      <c r="F204" s="47"/>
      <c r="G204" s="47"/>
    </row>
    <row r="205" spans="1:7" x14ac:dyDescent="0.2">
      <c r="A205" s="54"/>
      <c r="B205" s="55"/>
      <c r="C205" s="55"/>
      <c r="D205" s="55"/>
      <c r="E205" s="56"/>
      <c r="F205" s="47"/>
      <c r="G205" s="47"/>
    </row>
    <row r="206" spans="1:7" x14ac:dyDescent="0.2">
      <c r="A206" s="54"/>
      <c r="B206" s="55"/>
      <c r="C206" s="55"/>
      <c r="D206" s="55"/>
      <c r="E206" s="56"/>
      <c r="F206" s="47"/>
      <c r="G206" s="47"/>
    </row>
    <row r="207" spans="1:7" x14ac:dyDescent="0.2">
      <c r="A207" s="54"/>
      <c r="B207" s="55"/>
      <c r="C207" s="55"/>
      <c r="D207" s="55"/>
      <c r="E207" s="56"/>
      <c r="F207" s="47"/>
      <c r="G207" s="47"/>
    </row>
    <row r="208" spans="1:7" x14ac:dyDescent="0.2">
      <c r="A208" s="54"/>
      <c r="B208" s="55"/>
      <c r="C208" s="55"/>
      <c r="D208" s="55"/>
      <c r="E208" s="56"/>
      <c r="F208" s="47"/>
      <c r="G208" s="47"/>
    </row>
    <row r="209" spans="1:7" x14ac:dyDescent="0.2">
      <c r="A209" s="54"/>
      <c r="B209" s="55"/>
      <c r="C209" s="55"/>
      <c r="D209" s="55"/>
      <c r="E209" s="56"/>
      <c r="F209" s="47"/>
      <c r="G209" s="47"/>
    </row>
    <row r="210" spans="1:7" x14ac:dyDescent="0.2">
      <c r="A210" s="54"/>
      <c r="B210" s="55"/>
      <c r="C210" s="55"/>
      <c r="D210" s="55"/>
      <c r="E210" s="56"/>
      <c r="F210" s="47"/>
      <c r="G210" s="47"/>
    </row>
    <row r="211" spans="1:7" x14ac:dyDescent="0.2">
      <c r="A211" s="54"/>
      <c r="B211" s="55"/>
      <c r="C211" s="55"/>
      <c r="D211" s="55"/>
      <c r="E211" s="56"/>
      <c r="F211" s="47"/>
      <c r="G211" s="47"/>
    </row>
    <row r="212" spans="1:7" x14ac:dyDescent="0.2">
      <c r="A212" s="54"/>
      <c r="B212" s="55"/>
      <c r="C212" s="55"/>
      <c r="D212" s="55"/>
      <c r="E212" s="56"/>
      <c r="F212" s="47"/>
      <c r="G212" s="47"/>
    </row>
    <row r="213" spans="1:7" x14ac:dyDescent="0.2">
      <c r="A213" s="54"/>
      <c r="B213" s="55"/>
      <c r="C213" s="55"/>
      <c r="D213" s="55"/>
      <c r="E213" s="56"/>
      <c r="F213" s="47"/>
      <c r="G213" s="47"/>
    </row>
    <row r="214" spans="1:7" x14ac:dyDescent="0.2">
      <c r="A214" s="54"/>
      <c r="B214" s="55"/>
      <c r="C214" s="55"/>
      <c r="D214" s="55"/>
      <c r="E214" s="56"/>
      <c r="F214" s="47"/>
      <c r="G214" s="47"/>
    </row>
    <row r="215" spans="1:7" x14ac:dyDescent="0.2">
      <c r="A215" s="54"/>
      <c r="B215" s="55"/>
      <c r="C215" s="55"/>
      <c r="D215" s="55"/>
      <c r="E215" s="56"/>
      <c r="F215" s="47"/>
      <c r="G215" s="47"/>
    </row>
    <row r="216" spans="1:7" x14ac:dyDescent="0.2">
      <c r="A216" s="54"/>
      <c r="B216" s="55"/>
      <c r="C216" s="55"/>
      <c r="D216" s="55"/>
      <c r="E216" s="56"/>
      <c r="F216" s="47"/>
      <c r="G216" s="47"/>
    </row>
    <row r="217" spans="1:7" x14ac:dyDescent="0.2">
      <c r="A217" s="54"/>
      <c r="B217" s="55"/>
      <c r="C217" s="55"/>
      <c r="D217" s="55"/>
      <c r="E217" s="56"/>
      <c r="F217" s="47"/>
      <c r="G217" s="47"/>
    </row>
    <row r="218" spans="1:7" x14ac:dyDescent="0.2">
      <c r="A218" s="54"/>
      <c r="B218" s="55"/>
      <c r="C218" s="55"/>
      <c r="D218" s="55"/>
      <c r="E218" s="56"/>
      <c r="F218" s="47"/>
      <c r="G218" s="47"/>
    </row>
    <row r="219" spans="1:7" x14ac:dyDescent="0.2">
      <c r="A219" s="54"/>
      <c r="B219" s="55"/>
      <c r="C219" s="55"/>
      <c r="D219" s="55"/>
      <c r="E219" s="56"/>
      <c r="F219" s="47"/>
      <c r="G219" s="47"/>
    </row>
    <row r="220" spans="1:7" x14ac:dyDescent="0.2">
      <c r="A220" s="54"/>
      <c r="B220" s="55"/>
      <c r="C220" s="55"/>
      <c r="D220" s="55"/>
      <c r="E220" s="56"/>
      <c r="F220" s="47"/>
      <c r="G220" s="47"/>
    </row>
    <row r="221" spans="1:7" x14ac:dyDescent="0.2">
      <c r="A221" s="54"/>
      <c r="B221" s="55"/>
      <c r="C221" s="55"/>
      <c r="D221" s="55"/>
      <c r="E221" s="56"/>
      <c r="F221" s="47"/>
      <c r="G221" s="47"/>
    </row>
    <row r="222" spans="1:7" x14ac:dyDescent="0.2">
      <c r="A222" s="54"/>
      <c r="B222" s="55"/>
      <c r="C222" s="55"/>
      <c r="D222" s="55"/>
      <c r="E222" s="56"/>
      <c r="F222" s="47"/>
      <c r="G222" s="47"/>
    </row>
    <row r="223" spans="1:7" x14ac:dyDescent="0.2">
      <c r="A223" s="54"/>
      <c r="B223" s="55"/>
      <c r="C223" s="55"/>
      <c r="D223" s="55"/>
      <c r="E223" s="56"/>
      <c r="F223" s="47"/>
      <c r="G223" s="47"/>
    </row>
    <row r="224" spans="1:7" x14ac:dyDescent="0.2">
      <c r="A224" s="54"/>
      <c r="B224" s="55"/>
      <c r="C224" s="55"/>
      <c r="D224" s="55"/>
      <c r="E224" s="56"/>
      <c r="F224" s="47"/>
      <c r="G224" s="47"/>
    </row>
    <row r="225" spans="1:7" x14ac:dyDescent="0.2">
      <c r="A225" s="54"/>
      <c r="B225" s="55"/>
      <c r="C225" s="55"/>
      <c r="D225" s="55"/>
      <c r="E225" s="56"/>
      <c r="F225" s="47"/>
      <c r="G225" s="47"/>
    </row>
    <row r="226" spans="1:7" x14ac:dyDescent="0.2">
      <c r="A226" s="54"/>
      <c r="B226" s="55"/>
      <c r="C226" s="55"/>
      <c r="D226" s="55"/>
      <c r="E226" s="56"/>
      <c r="F226" s="47"/>
      <c r="G226" s="47"/>
    </row>
    <row r="227" spans="1:7" x14ac:dyDescent="0.2">
      <c r="A227" s="54"/>
      <c r="B227" s="55"/>
      <c r="C227" s="55"/>
      <c r="D227" s="55"/>
      <c r="E227" s="56"/>
      <c r="F227" s="47"/>
      <c r="G227" s="47"/>
    </row>
    <row r="228" spans="1:7" x14ac:dyDescent="0.2">
      <c r="A228" s="54"/>
      <c r="B228" s="55"/>
      <c r="C228" s="55"/>
      <c r="D228" s="55"/>
      <c r="E228" s="56"/>
      <c r="F228" s="47"/>
      <c r="G228" s="47"/>
    </row>
    <row r="229" spans="1:7" x14ac:dyDescent="0.2">
      <c r="A229" s="54"/>
      <c r="B229" s="55"/>
      <c r="C229" s="55"/>
      <c r="D229" s="55"/>
      <c r="E229" s="56"/>
      <c r="F229" s="47"/>
      <c r="G229" s="47"/>
    </row>
    <row r="230" spans="1:7" x14ac:dyDescent="0.2">
      <c r="A230" s="54"/>
      <c r="B230" s="55"/>
      <c r="C230" s="55"/>
      <c r="D230" s="55"/>
      <c r="E230" s="56"/>
      <c r="F230" s="47"/>
      <c r="G230" s="47"/>
    </row>
    <row r="231" spans="1:7" x14ac:dyDescent="0.2">
      <c r="A231" s="54"/>
      <c r="B231" s="55"/>
      <c r="C231" s="55"/>
      <c r="D231" s="55"/>
      <c r="E231" s="56"/>
      <c r="F231" s="47"/>
      <c r="G231" s="47"/>
    </row>
    <row r="232" spans="1:7" x14ac:dyDescent="0.2">
      <c r="A232" s="54"/>
      <c r="B232" s="55"/>
      <c r="C232" s="55"/>
      <c r="D232" s="55"/>
      <c r="E232" s="56"/>
      <c r="F232" s="47"/>
      <c r="G232" s="47"/>
    </row>
    <row r="233" spans="1:7" x14ac:dyDescent="0.2">
      <c r="A233" s="54"/>
      <c r="B233" s="55"/>
      <c r="C233" s="55"/>
      <c r="D233" s="55"/>
      <c r="E233" s="56"/>
      <c r="F233" s="47"/>
      <c r="G233" s="47"/>
    </row>
    <row r="234" spans="1:7" x14ac:dyDescent="0.2">
      <c r="A234" s="54"/>
      <c r="B234" s="55"/>
      <c r="C234" s="55"/>
      <c r="D234" s="55"/>
      <c r="E234" s="56"/>
      <c r="F234" s="47"/>
      <c r="G234" s="47"/>
    </row>
    <row r="235" spans="1:7" x14ac:dyDescent="0.2">
      <c r="A235" s="54"/>
      <c r="B235" s="55"/>
      <c r="C235" s="55"/>
      <c r="D235" s="55"/>
      <c r="E235" s="56"/>
      <c r="F235" s="47"/>
      <c r="G235" s="47"/>
    </row>
    <row r="236" spans="1:7" x14ac:dyDescent="0.2">
      <c r="A236" s="54"/>
      <c r="B236" s="55"/>
      <c r="C236" s="55"/>
      <c r="D236" s="55"/>
      <c r="E236" s="56"/>
      <c r="F236" s="47"/>
      <c r="G236" s="47"/>
    </row>
    <row r="237" spans="1:7" x14ac:dyDescent="0.2">
      <c r="A237" s="54"/>
      <c r="B237" s="55"/>
      <c r="C237" s="55"/>
      <c r="D237" s="55"/>
      <c r="E237" s="56"/>
      <c r="F237" s="47"/>
      <c r="G237" s="47"/>
    </row>
    <row r="238" spans="1:7" x14ac:dyDescent="0.2">
      <c r="A238" s="54"/>
      <c r="B238" s="55"/>
      <c r="C238" s="55"/>
      <c r="D238" s="55"/>
      <c r="E238" s="56"/>
      <c r="F238" s="47"/>
      <c r="G238" s="47"/>
    </row>
    <row r="239" spans="1:7" x14ac:dyDescent="0.2">
      <c r="A239" s="54"/>
      <c r="B239" s="55"/>
      <c r="C239" s="55"/>
      <c r="D239" s="55"/>
      <c r="E239" s="56"/>
      <c r="F239" s="47"/>
      <c r="G239" s="47"/>
    </row>
    <row r="240" spans="1:7" x14ac:dyDescent="0.2">
      <c r="A240" s="54"/>
      <c r="B240" s="55"/>
      <c r="C240" s="55"/>
      <c r="D240" s="55"/>
      <c r="E240" s="56"/>
      <c r="F240" s="47"/>
      <c r="G240" s="47"/>
    </row>
    <row r="241" spans="1:7" x14ac:dyDescent="0.2">
      <c r="A241" s="54"/>
      <c r="B241" s="55"/>
      <c r="C241" s="55"/>
      <c r="D241" s="55"/>
      <c r="E241" s="56"/>
      <c r="F241" s="47"/>
      <c r="G241" s="47"/>
    </row>
    <row r="242" spans="1:7" x14ac:dyDescent="0.2">
      <c r="A242" s="54"/>
      <c r="B242" s="55"/>
      <c r="C242" s="55"/>
      <c r="D242" s="55"/>
      <c r="E242" s="56"/>
      <c r="F242" s="47"/>
      <c r="G242" s="47"/>
    </row>
    <row r="243" spans="1:7" x14ac:dyDescent="0.2">
      <c r="A243" s="54"/>
      <c r="B243" s="55"/>
      <c r="C243" s="55"/>
      <c r="D243" s="55"/>
      <c r="E243" s="56"/>
      <c r="F243" s="47"/>
      <c r="G243" s="47"/>
    </row>
    <row r="244" spans="1:7" x14ac:dyDescent="0.2">
      <c r="A244" s="54"/>
      <c r="B244" s="55"/>
      <c r="C244" s="55"/>
      <c r="D244" s="55"/>
      <c r="E244" s="56"/>
      <c r="F244" s="47"/>
      <c r="G244" s="47"/>
    </row>
    <row r="245" spans="1:7" x14ac:dyDescent="0.2">
      <c r="A245" s="54"/>
      <c r="B245" s="55"/>
      <c r="C245" s="55"/>
      <c r="D245" s="55"/>
      <c r="E245" s="56"/>
      <c r="F245" s="47"/>
      <c r="G245" s="47"/>
    </row>
    <row r="246" spans="1:7" x14ac:dyDescent="0.2">
      <c r="A246" s="54"/>
      <c r="B246" s="55"/>
      <c r="C246" s="55"/>
      <c r="D246" s="55"/>
      <c r="E246" s="56"/>
      <c r="F246" s="47"/>
      <c r="G246" s="47"/>
    </row>
    <row r="247" spans="1:7" x14ac:dyDescent="0.2">
      <c r="A247" s="54"/>
      <c r="B247" s="55"/>
      <c r="C247" s="55"/>
      <c r="D247" s="55"/>
      <c r="E247" s="56"/>
      <c r="F247" s="47"/>
      <c r="G247" s="47"/>
    </row>
    <row r="248" spans="1:7" x14ac:dyDescent="0.2">
      <c r="A248" s="54"/>
      <c r="B248" s="55"/>
      <c r="C248" s="55"/>
      <c r="D248" s="55"/>
      <c r="E248" s="56"/>
      <c r="F248" s="47"/>
      <c r="G248" s="47"/>
    </row>
    <row r="249" spans="1:7" x14ac:dyDescent="0.2">
      <c r="A249" s="54"/>
      <c r="B249" s="55"/>
      <c r="C249" s="55"/>
      <c r="D249" s="55"/>
      <c r="E249" s="56"/>
      <c r="F249" s="47"/>
      <c r="G249" s="47"/>
    </row>
    <row r="250" spans="1:7" x14ac:dyDescent="0.2">
      <c r="A250" s="54"/>
      <c r="B250" s="55"/>
      <c r="C250" s="55"/>
      <c r="D250" s="55"/>
      <c r="E250" s="56"/>
      <c r="F250" s="47"/>
      <c r="G250" s="47"/>
    </row>
    <row r="251" spans="1:7" x14ac:dyDescent="0.2">
      <c r="A251" s="54"/>
      <c r="B251" s="55"/>
      <c r="C251" s="55"/>
      <c r="D251" s="55"/>
      <c r="E251" s="56"/>
      <c r="F251" s="47"/>
      <c r="G251" s="47"/>
    </row>
    <row r="252" spans="1:7" x14ac:dyDescent="0.2">
      <c r="A252" s="54"/>
      <c r="B252" s="55"/>
      <c r="C252" s="55"/>
      <c r="D252" s="55"/>
      <c r="E252" s="56"/>
      <c r="F252" s="47"/>
      <c r="G252" s="47"/>
    </row>
    <row r="253" spans="1:7" x14ac:dyDescent="0.2">
      <c r="A253" s="54"/>
      <c r="B253" s="55"/>
      <c r="C253" s="55"/>
      <c r="D253" s="55"/>
      <c r="E253" s="56"/>
      <c r="F253" s="47"/>
      <c r="G253" s="47"/>
    </row>
    <row r="254" spans="1:7" x14ac:dyDescent="0.2">
      <c r="A254" s="54"/>
      <c r="B254" s="55"/>
      <c r="C254" s="55"/>
      <c r="D254" s="55"/>
      <c r="E254" s="56"/>
      <c r="F254" s="47"/>
      <c r="G254" s="47"/>
    </row>
    <row r="255" spans="1:7" x14ac:dyDescent="0.2">
      <c r="A255" s="54"/>
      <c r="B255" s="55"/>
      <c r="C255" s="55"/>
      <c r="D255" s="55"/>
      <c r="E255" s="56"/>
      <c r="F255" s="47"/>
      <c r="G255" s="47"/>
    </row>
    <row r="256" spans="1:7" x14ac:dyDescent="0.2">
      <c r="A256" s="54"/>
      <c r="B256" s="55"/>
      <c r="C256" s="55"/>
      <c r="D256" s="55"/>
      <c r="E256" s="56"/>
      <c r="F256" s="47"/>
      <c r="G256" s="47"/>
    </row>
    <row r="257" spans="1:7" x14ac:dyDescent="0.2">
      <c r="A257" s="54"/>
      <c r="B257" s="55"/>
      <c r="C257" s="55"/>
      <c r="D257" s="55"/>
      <c r="E257" s="56"/>
      <c r="F257" s="47"/>
      <c r="G257" s="47"/>
    </row>
    <row r="258" spans="1:7" x14ac:dyDescent="0.2">
      <c r="A258" s="54"/>
      <c r="B258" s="55"/>
      <c r="C258" s="55"/>
      <c r="D258" s="55"/>
      <c r="E258" s="56"/>
      <c r="F258" s="47"/>
      <c r="G258" s="47"/>
    </row>
    <row r="259" spans="1:7" x14ac:dyDescent="0.2">
      <c r="A259" s="54"/>
      <c r="B259" s="55"/>
      <c r="C259" s="55"/>
      <c r="D259" s="55"/>
      <c r="E259" s="56"/>
      <c r="F259" s="47"/>
      <c r="G259" s="47"/>
    </row>
    <row r="260" spans="1:7" x14ac:dyDescent="0.2">
      <c r="A260" s="54"/>
      <c r="B260" s="55"/>
      <c r="C260" s="55"/>
      <c r="D260" s="55"/>
      <c r="E260" s="56"/>
      <c r="F260" s="47"/>
      <c r="G260" s="47"/>
    </row>
    <row r="261" spans="1:7" x14ac:dyDescent="0.2">
      <c r="A261" s="54"/>
      <c r="B261" s="55"/>
      <c r="C261" s="55"/>
      <c r="D261" s="55"/>
      <c r="E261" s="56"/>
      <c r="F261" s="47"/>
      <c r="G261" s="47"/>
    </row>
    <row r="262" spans="1:7" x14ac:dyDescent="0.2">
      <c r="A262" s="54"/>
      <c r="B262" s="55"/>
      <c r="C262" s="55"/>
      <c r="D262" s="55"/>
      <c r="E262" s="56"/>
      <c r="F262" s="47"/>
      <c r="G262" s="47"/>
    </row>
    <row r="263" spans="1:7" x14ac:dyDescent="0.2">
      <c r="A263" s="54"/>
      <c r="B263" s="55"/>
      <c r="C263" s="55"/>
      <c r="D263" s="55"/>
      <c r="E263" s="56"/>
      <c r="F263" s="47"/>
      <c r="G263" s="47"/>
    </row>
    <row r="264" spans="1:7" x14ac:dyDescent="0.2">
      <c r="A264" s="54"/>
      <c r="B264" s="55"/>
      <c r="C264" s="55"/>
      <c r="D264" s="55"/>
      <c r="E264" s="56"/>
      <c r="F264" s="47"/>
      <c r="G264" s="47"/>
    </row>
    <row r="265" spans="1:7" x14ac:dyDescent="0.2">
      <c r="A265" s="54"/>
      <c r="B265" s="55"/>
      <c r="C265" s="55"/>
      <c r="D265" s="55"/>
      <c r="E265" s="56"/>
      <c r="F265" s="47"/>
      <c r="G265" s="47"/>
    </row>
    <row r="266" spans="1:7" x14ac:dyDescent="0.2">
      <c r="A266" s="54"/>
      <c r="B266" s="55"/>
      <c r="C266" s="55"/>
      <c r="D266" s="55"/>
      <c r="E266" s="56"/>
      <c r="F266" s="47"/>
      <c r="G266" s="47"/>
    </row>
    <row r="267" spans="1:7" x14ac:dyDescent="0.2">
      <c r="A267" s="54"/>
      <c r="B267" s="55"/>
      <c r="C267" s="55"/>
      <c r="D267" s="55"/>
      <c r="E267" s="56"/>
      <c r="F267" s="47"/>
      <c r="G267" s="47"/>
    </row>
    <row r="268" spans="1:7" x14ac:dyDescent="0.2">
      <c r="A268" s="54"/>
      <c r="B268" s="55"/>
      <c r="C268" s="55"/>
      <c r="D268" s="55"/>
      <c r="E268" s="56"/>
      <c r="F268" s="47"/>
      <c r="G268" s="47"/>
    </row>
    <row r="269" spans="1:7" x14ac:dyDescent="0.2">
      <c r="A269" s="54"/>
      <c r="B269" s="55"/>
      <c r="C269" s="55"/>
      <c r="D269" s="55"/>
      <c r="E269" s="56"/>
      <c r="F269" s="47"/>
      <c r="G269" s="47"/>
    </row>
    <row r="270" spans="1:7" x14ac:dyDescent="0.2">
      <c r="A270" s="54"/>
      <c r="B270" s="55"/>
      <c r="C270" s="55"/>
      <c r="D270" s="55"/>
      <c r="E270" s="56"/>
      <c r="F270" s="47"/>
      <c r="G270" s="47"/>
    </row>
    <row r="271" spans="1:7" x14ac:dyDescent="0.2">
      <c r="A271" s="54"/>
      <c r="B271" s="55"/>
      <c r="C271" s="55"/>
      <c r="D271" s="55"/>
      <c r="E271" s="56"/>
      <c r="F271" s="47"/>
      <c r="G271" s="47"/>
    </row>
    <row r="272" spans="1:7" x14ac:dyDescent="0.2">
      <c r="A272" s="54"/>
      <c r="B272" s="55"/>
      <c r="C272" s="55"/>
      <c r="D272" s="55"/>
      <c r="E272" s="56"/>
      <c r="F272" s="47"/>
      <c r="G272" s="47"/>
    </row>
    <row r="273" spans="1:7" x14ac:dyDescent="0.2">
      <c r="A273" s="54"/>
      <c r="B273" s="55"/>
      <c r="C273" s="55"/>
      <c r="D273" s="55"/>
      <c r="E273" s="56"/>
      <c r="F273" s="47"/>
      <c r="G273" s="47"/>
    </row>
    <row r="274" spans="1:7" x14ac:dyDescent="0.2">
      <c r="A274" s="54"/>
      <c r="B274" s="55"/>
      <c r="C274" s="55"/>
      <c r="D274" s="55"/>
      <c r="E274" s="56"/>
      <c r="F274" s="47"/>
      <c r="G274" s="47"/>
    </row>
    <row r="275" spans="1:7" x14ac:dyDescent="0.2">
      <c r="A275" s="54"/>
      <c r="B275" s="55"/>
      <c r="C275" s="55"/>
      <c r="D275" s="55"/>
      <c r="E275" s="56"/>
      <c r="F275" s="47"/>
      <c r="G275" s="47"/>
    </row>
    <row r="276" spans="1:7" x14ac:dyDescent="0.2">
      <c r="A276" s="54"/>
      <c r="B276" s="55"/>
      <c r="C276" s="55"/>
      <c r="D276" s="55"/>
      <c r="E276" s="56"/>
      <c r="F276" s="47"/>
      <c r="G276" s="47"/>
    </row>
    <row r="277" spans="1:7" x14ac:dyDescent="0.2">
      <c r="A277" s="54"/>
      <c r="B277" s="55"/>
      <c r="C277" s="55"/>
      <c r="D277" s="55"/>
      <c r="E277" s="56"/>
      <c r="F277" s="47"/>
      <c r="G277" s="47"/>
    </row>
    <row r="278" spans="1:7" x14ac:dyDescent="0.2">
      <c r="A278" s="54"/>
      <c r="B278" s="55"/>
      <c r="C278" s="55"/>
      <c r="D278" s="55"/>
      <c r="E278" s="56"/>
      <c r="F278" s="47"/>
      <c r="G278" s="47"/>
    </row>
    <row r="279" spans="1:7" x14ac:dyDescent="0.2">
      <c r="A279" s="54"/>
      <c r="B279" s="55"/>
      <c r="C279" s="55"/>
      <c r="D279" s="55"/>
      <c r="E279" s="56"/>
      <c r="F279" s="47"/>
      <c r="G279" s="47"/>
    </row>
    <row r="280" spans="1:7" x14ac:dyDescent="0.2">
      <c r="A280" s="54"/>
      <c r="B280" s="55"/>
      <c r="C280" s="55"/>
      <c r="D280" s="55"/>
      <c r="E280" s="56"/>
      <c r="F280" s="47"/>
      <c r="G280" s="47"/>
    </row>
    <row r="281" spans="1:7" x14ac:dyDescent="0.2">
      <c r="A281" s="54"/>
      <c r="B281" s="55"/>
      <c r="C281" s="55"/>
      <c r="D281" s="55"/>
      <c r="E281" s="56"/>
      <c r="F281" s="47"/>
      <c r="G281" s="47"/>
    </row>
    <row r="282" spans="1:7" x14ac:dyDescent="0.2">
      <c r="A282" s="54"/>
      <c r="B282" s="55"/>
      <c r="C282" s="55"/>
      <c r="D282" s="55"/>
      <c r="E282" s="56"/>
      <c r="F282" s="49"/>
      <c r="G282" s="49"/>
    </row>
    <row r="283" spans="1:7" x14ac:dyDescent="0.2">
      <c r="A283" s="54"/>
      <c r="B283" s="55"/>
      <c r="C283" s="55"/>
      <c r="D283" s="55"/>
      <c r="E283" s="56"/>
      <c r="F283" s="49"/>
      <c r="G283" s="49"/>
    </row>
    <row r="284" spans="1:7" x14ac:dyDescent="0.2">
      <c r="A284" s="54"/>
      <c r="B284" s="55"/>
      <c r="C284" s="55"/>
      <c r="D284" s="55"/>
      <c r="E284" s="56"/>
      <c r="F284" s="49"/>
      <c r="G284" s="49"/>
    </row>
    <row r="285" spans="1:7" x14ac:dyDescent="0.2">
      <c r="A285" s="54"/>
      <c r="B285" s="55"/>
      <c r="C285" s="55"/>
      <c r="D285" s="55"/>
      <c r="E285" s="56"/>
      <c r="F285" s="49"/>
      <c r="G285" s="49"/>
    </row>
    <row r="286" spans="1:7" x14ac:dyDescent="0.2">
      <c r="A286" s="54"/>
      <c r="B286" s="55"/>
      <c r="C286" s="55"/>
      <c r="D286" s="55"/>
      <c r="E286" s="56"/>
      <c r="F286" s="49"/>
      <c r="G286" s="49"/>
    </row>
    <row r="287" spans="1:7" x14ac:dyDescent="0.2">
      <c r="A287" s="54"/>
      <c r="B287" s="55"/>
      <c r="C287" s="55"/>
      <c r="D287" s="55"/>
      <c r="E287" s="56"/>
      <c r="F287" s="49"/>
      <c r="G287" s="49"/>
    </row>
    <row r="288" spans="1:7" x14ac:dyDescent="0.2">
      <c r="A288" s="54"/>
      <c r="B288" s="55"/>
      <c r="C288" s="55"/>
      <c r="D288" s="55"/>
      <c r="E288" s="56"/>
      <c r="F288" s="49"/>
      <c r="G288" s="49"/>
    </row>
    <row r="289" spans="1:7" x14ac:dyDescent="0.2">
      <c r="A289" s="54"/>
      <c r="B289" s="55"/>
      <c r="C289" s="55"/>
      <c r="D289" s="55"/>
      <c r="E289" s="56"/>
      <c r="F289" s="49"/>
      <c r="G289" s="49"/>
    </row>
    <row r="290" spans="1:7" x14ac:dyDescent="0.2">
      <c r="A290" s="54"/>
      <c r="B290" s="55"/>
      <c r="C290" s="55"/>
      <c r="D290" s="55"/>
      <c r="E290" s="56"/>
      <c r="F290" s="49"/>
      <c r="G290" s="49"/>
    </row>
    <row r="291" spans="1:7" x14ac:dyDescent="0.2">
      <c r="A291" s="54"/>
      <c r="B291" s="55"/>
      <c r="C291" s="55"/>
      <c r="D291" s="55"/>
      <c r="E291" s="56"/>
      <c r="F291" s="49"/>
      <c r="G291" s="49"/>
    </row>
    <row r="292" spans="1:7" x14ac:dyDescent="0.2">
      <c r="A292" s="54"/>
      <c r="B292" s="55"/>
      <c r="C292" s="55"/>
      <c r="D292" s="55"/>
      <c r="E292" s="56"/>
      <c r="F292" s="49"/>
      <c r="G292" s="49"/>
    </row>
    <row r="293" spans="1:7" x14ac:dyDescent="0.2">
      <c r="A293" s="54"/>
      <c r="B293" s="55"/>
      <c r="C293" s="55"/>
      <c r="D293" s="55"/>
      <c r="E293" s="56"/>
      <c r="F293" s="49"/>
      <c r="G293" s="49"/>
    </row>
    <row r="294" spans="1:7" x14ac:dyDescent="0.2">
      <c r="A294" s="54"/>
      <c r="B294" s="55"/>
      <c r="C294" s="55"/>
      <c r="D294" s="55"/>
      <c r="E294" s="56"/>
      <c r="F294" s="49"/>
      <c r="G294" s="49"/>
    </row>
    <row r="295" spans="1:7" x14ac:dyDescent="0.2">
      <c r="A295" s="54"/>
      <c r="B295" s="55"/>
      <c r="C295" s="55"/>
      <c r="D295" s="55"/>
      <c r="E295" s="56"/>
      <c r="F295" s="49"/>
      <c r="G295" s="49"/>
    </row>
    <row r="296" spans="1:7" x14ac:dyDescent="0.2">
      <c r="A296" s="54"/>
      <c r="B296" s="55"/>
      <c r="C296" s="55"/>
      <c r="D296" s="55"/>
      <c r="E296" s="56"/>
      <c r="F296" s="49"/>
      <c r="G296" s="49"/>
    </row>
    <row r="297" spans="1:7" x14ac:dyDescent="0.2">
      <c r="A297" s="54"/>
      <c r="B297" s="55"/>
      <c r="C297" s="55"/>
      <c r="D297" s="55"/>
      <c r="E297" s="56"/>
      <c r="F297" s="49"/>
      <c r="G297" s="49"/>
    </row>
    <row r="298" spans="1:7" x14ac:dyDescent="0.2">
      <c r="A298" s="54"/>
      <c r="B298" s="55"/>
      <c r="C298" s="55"/>
      <c r="D298" s="55"/>
      <c r="E298" s="56"/>
      <c r="F298" s="49"/>
      <c r="G298" s="49"/>
    </row>
    <row r="299" spans="1:7" x14ac:dyDescent="0.2">
      <c r="A299" s="54"/>
      <c r="B299" s="55"/>
      <c r="C299" s="55"/>
      <c r="D299" s="55"/>
      <c r="E299" s="56"/>
      <c r="F299" s="49"/>
      <c r="G299" s="49"/>
    </row>
    <row r="300" spans="1:7" x14ac:dyDescent="0.2">
      <c r="A300" s="54"/>
      <c r="B300" s="55"/>
      <c r="C300" s="55"/>
      <c r="D300" s="55"/>
      <c r="E300" s="56"/>
      <c r="F300" s="49"/>
      <c r="G300" s="49"/>
    </row>
    <row r="301" spans="1:7" x14ac:dyDescent="0.2">
      <c r="A301" s="54"/>
      <c r="B301" s="55"/>
      <c r="C301" s="55"/>
      <c r="D301" s="55"/>
      <c r="E301" s="56"/>
      <c r="F301" s="49"/>
      <c r="G301" s="49"/>
    </row>
    <row r="302" spans="1:7" x14ac:dyDescent="0.2">
      <c r="A302" s="54"/>
      <c r="B302" s="55"/>
      <c r="C302" s="55"/>
      <c r="D302" s="55"/>
      <c r="E302" s="56"/>
      <c r="F302" s="49"/>
      <c r="G302" s="49"/>
    </row>
    <row r="303" spans="1:7" x14ac:dyDescent="0.2">
      <c r="A303" s="54"/>
      <c r="B303" s="55"/>
      <c r="C303" s="55"/>
      <c r="D303" s="55"/>
      <c r="E303" s="56"/>
      <c r="F303" s="49"/>
      <c r="G303" s="49"/>
    </row>
    <row r="304" spans="1:7" x14ac:dyDescent="0.2">
      <c r="A304" s="54"/>
      <c r="B304" s="55"/>
      <c r="C304" s="55"/>
      <c r="D304" s="55"/>
      <c r="E304" s="56"/>
      <c r="F304" s="49"/>
      <c r="G304" s="49"/>
    </row>
    <row r="305" spans="1:7" x14ac:dyDescent="0.2">
      <c r="A305" s="54"/>
      <c r="B305" s="55"/>
      <c r="C305" s="55"/>
      <c r="D305" s="55"/>
      <c r="E305" s="56"/>
      <c r="F305" s="49"/>
      <c r="G305" s="49"/>
    </row>
    <row r="306" spans="1:7" x14ac:dyDescent="0.2">
      <c r="A306" s="54"/>
      <c r="B306" s="55"/>
      <c r="C306" s="55"/>
      <c r="D306" s="55"/>
      <c r="E306" s="56"/>
      <c r="F306" s="49"/>
      <c r="G306" s="49"/>
    </row>
    <row r="307" spans="1:7" x14ac:dyDescent="0.2">
      <c r="A307" s="54"/>
      <c r="B307" s="55"/>
      <c r="C307" s="55"/>
      <c r="D307" s="55"/>
      <c r="E307" s="56"/>
      <c r="F307" s="49"/>
      <c r="G307" s="49"/>
    </row>
    <row r="308" spans="1:7" x14ac:dyDescent="0.2">
      <c r="A308" s="54"/>
      <c r="B308" s="55"/>
      <c r="C308" s="55"/>
      <c r="D308" s="55"/>
      <c r="E308" s="56"/>
      <c r="F308" s="49"/>
      <c r="G308" s="49"/>
    </row>
    <row r="309" spans="1:7" x14ac:dyDescent="0.2">
      <c r="A309" s="54"/>
      <c r="B309" s="55"/>
      <c r="C309" s="55"/>
      <c r="D309" s="55"/>
      <c r="E309" s="56"/>
      <c r="F309" s="49"/>
      <c r="G309" s="49"/>
    </row>
    <row r="310" spans="1:7" x14ac:dyDescent="0.2">
      <c r="A310" s="54"/>
      <c r="B310" s="55"/>
      <c r="C310" s="55"/>
      <c r="D310" s="55"/>
      <c r="E310" s="56"/>
      <c r="F310" s="49"/>
      <c r="G310" s="49"/>
    </row>
    <row r="311" spans="1:7" x14ac:dyDescent="0.2">
      <c r="A311" s="54"/>
      <c r="B311" s="55"/>
      <c r="C311" s="55"/>
      <c r="D311" s="55"/>
      <c r="E311" s="56"/>
      <c r="F311" s="49"/>
      <c r="G311" s="49"/>
    </row>
    <row r="312" spans="1:7" x14ac:dyDescent="0.2">
      <c r="A312" s="54"/>
      <c r="B312" s="55"/>
      <c r="C312" s="55"/>
      <c r="D312" s="55"/>
      <c r="E312" s="56"/>
      <c r="F312" s="49"/>
      <c r="G312" s="49"/>
    </row>
    <row r="313" spans="1:7" x14ac:dyDescent="0.2">
      <c r="A313" s="54"/>
      <c r="B313" s="55"/>
      <c r="C313" s="55"/>
      <c r="D313" s="55"/>
      <c r="E313" s="56"/>
      <c r="F313" s="49"/>
      <c r="G313" s="49"/>
    </row>
    <row r="314" spans="1:7" x14ac:dyDescent="0.2">
      <c r="A314" s="54"/>
      <c r="B314" s="55"/>
      <c r="C314" s="55"/>
      <c r="D314" s="55"/>
      <c r="E314" s="56"/>
      <c r="F314" s="49"/>
      <c r="G314" s="49"/>
    </row>
    <row r="315" spans="1:7" x14ac:dyDescent="0.2">
      <c r="A315" s="54"/>
      <c r="B315" s="55"/>
      <c r="C315" s="55"/>
      <c r="D315" s="55"/>
      <c r="E315" s="56"/>
      <c r="F315" s="49"/>
      <c r="G315" s="49"/>
    </row>
    <row r="316" spans="1:7" x14ac:dyDescent="0.2">
      <c r="A316" s="54"/>
      <c r="B316" s="55"/>
      <c r="C316" s="55"/>
      <c r="D316" s="55"/>
      <c r="E316" s="56"/>
      <c r="F316" s="49"/>
      <c r="G316" s="49"/>
    </row>
    <row r="317" spans="1:7" x14ac:dyDescent="0.2">
      <c r="A317" s="54"/>
      <c r="B317" s="55"/>
      <c r="C317" s="55"/>
      <c r="D317" s="55"/>
      <c r="E317" s="56"/>
      <c r="F317" s="49"/>
      <c r="G317" s="49"/>
    </row>
    <row r="318" spans="1:7" x14ac:dyDescent="0.2">
      <c r="A318" s="54"/>
      <c r="B318" s="55"/>
      <c r="C318" s="55"/>
      <c r="D318" s="55"/>
      <c r="E318" s="56"/>
      <c r="F318" s="49"/>
      <c r="G318" s="49"/>
    </row>
    <row r="319" spans="1:7" x14ac:dyDescent="0.2">
      <c r="A319" s="54"/>
      <c r="B319" s="55"/>
      <c r="C319" s="55"/>
      <c r="D319" s="55"/>
      <c r="E319" s="56"/>
      <c r="F319" s="49"/>
      <c r="G319" s="49"/>
    </row>
    <row r="320" spans="1:7" x14ac:dyDescent="0.2">
      <c r="A320" s="54"/>
      <c r="B320" s="55"/>
      <c r="C320" s="55"/>
      <c r="D320" s="55"/>
      <c r="E320" s="56"/>
      <c r="F320" s="49"/>
      <c r="G320" s="49"/>
    </row>
    <row r="321" spans="1:7" x14ac:dyDescent="0.2">
      <c r="A321" s="54"/>
      <c r="B321" s="55"/>
      <c r="C321" s="55"/>
      <c r="D321" s="55"/>
      <c r="E321" s="56"/>
      <c r="F321" s="49"/>
      <c r="G321" s="49"/>
    </row>
    <row r="322" spans="1:7" x14ac:dyDescent="0.2">
      <c r="A322" s="54"/>
      <c r="B322" s="55"/>
      <c r="C322" s="55"/>
      <c r="D322" s="55"/>
      <c r="E322" s="56"/>
      <c r="F322" s="49"/>
      <c r="G322" s="49"/>
    </row>
    <row r="323" spans="1:7" x14ac:dyDescent="0.2">
      <c r="A323" s="54"/>
      <c r="B323" s="55"/>
      <c r="C323" s="55"/>
      <c r="D323" s="55"/>
      <c r="E323" s="56"/>
      <c r="F323" s="49"/>
      <c r="G323" s="49"/>
    </row>
    <row r="324" spans="1:7" x14ac:dyDescent="0.2">
      <c r="A324" s="54"/>
      <c r="B324" s="55"/>
      <c r="C324" s="55"/>
      <c r="D324" s="55"/>
      <c r="E324" s="56"/>
      <c r="F324" s="49"/>
      <c r="G324" s="49"/>
    </row>
    <row r="325" spans="1:7" x14ac:dyDescent="0.2">
      <c r="A325" s="54"/>
      <c r="B325" s="55"/>
      <c r="C325" s="55"/>
      <c r="D325" s="55"/>
      <c r="E325" s="56"/>
      <c r="F325" s="49"/>
      <c r="G325" s="49"/>
    </row>
    <row r="326" spans="1:7" x14ac:dyDescent="0.2">
      <c r="A326" s="54"/>
      <c r="B326" s="55"/>
      <c r="C326" s="55"/>
      <c r="D326" s="55"/>
      <c r="E326" s="56"/>
      <c r="F326" s="49"/>
      <c r="G326" s="49"/>
    </row>
    <row r="327" spans="1:7" x14ac:dyDescent="0.2">
      <c r="A327" s="54"/>
      <c r="B327" s="55"/>
      <c r="C327" s="55"/>
      <c r="D327" s="55"/>
      <c r="E327" s="56"/>
      <c r="F327" s="49"/>
      <c r="G327" s="49"/>
    </row>
    <row r="328" spans="1:7" x14ac:dyDescent="0.2">
      <c r="A328" s="54"/>
      <c r="B328" s="55"/>
      <c r="C328" s="55"/>
      <c r="D328" s="55"/>
      <c r="E328" s="56"/>
      <c r="F328" s="49"/>
      <c r="G328" s="49"/>
    </row>
    <row r="329" spans="1:7" x14ac:dyDescent="0.2">
      <c r="A329" s="54"/>
      <c r="B329" s="55"/>
      <c r="C329" s="55"/>
      <c r="D329" s="55"/>
      <c r="E329" s="56"/>
      <c r="F329" s="49"/>
      <c r="G329" s="49"/>
    </row>
    <row r="330" spans="1:7" x14ac:dyDescent="0.2">
      <c r="A330" s="54"/>
      <c r="B330" s="55"/>
      <c r="C330" s="55"/>
      <c r="D330" s="55"/>
      <c r="E330" s="56"/>
      <c r="F330" s="49"/>
      <c r="G330" s="49"/>
    </row>
    <row r="331" spans="1:7" x14ac:dyDescent="0.2">
      <c r="A331" s="54"/>
      <c r="B331" s="55"/>
      <c r="C331" s="55"/>
      <c r="D331" s="55"/>
      <c r="E331" s="56"/>
      <c r="F331" s="49"/>
      <c r="G331" s="49"/>
    </row>
    <row r="332" spans="1:7" x14ac:dyDescent="0.2">
      <c r="A332" s="54"/>
      <c r="B332" s="55"/>
      <c r="C332" s="55"/>
      <c r="D332" s="55"/>
      <c r="E332" s="56"/>
      <c r="F332" s="49"/>
      <c r="G332" s="49"/>
    </row>
    <row r="333" spans="1:7" x14ac:dyDescent="0.2">
      <c r="A333" s="54"/>
      <c r="B333" s="55"/>
      <c r="C333" s="55"/>
      <c r="D333" s="55"/>
      <c r="E333" s="56"/>
      <c r="F333" s="49"/>
      <c r="G333" s="49"/>
    </row>
    <row r="334" spans="1:7" x14ac:dyDescent="0.2">
      <c r="A334" s="54"/>
      <c r="B334" s="55"/>
      <c r="C334" s="55"/>
      <c r="D334" s="55"/>
      <c r="E334" s="56"/>
      <c r="F334" s="49"/>
      <c r="G334" s="49"/>
    </row>
    <row r="335" spans="1:7" x14ac:dyDescent="0.2">
      <c r="A335" s="54"/>
      <c r="B335" s="55"/>
      <c r="C335" s="55"/>
      <c r="D335" s="55"/>
      <c r="E335" s="56"/>
      <c r="F335" s="49"/>
      <c r="G335" s="49"/>
    </row>
    <row r="336" spans="1:7" x14ac:dyDescent="0.2">
      <c r="A336" s="54"/>
      <c r="B336" s="55"/>
      <c r="C336" s="55"/>
      <c r="D336" s="55"/>
      <c r="E336" s="56"/>
      <c r="F336" s="49"/>
      <c r="G336" s="49"/>
    </row>
    <row r="337" spans="1:7" x14ac:dyDescent="0.2">
      <c r="A337" s="54"/>
      <c r="B337" s="55"/>
      <c r="C337" s="55"/>
      <c r="D337" s="55"/>
      <c r="E337" s="56"/>
      <c r="F337" s="49"/>
      <c r="G337" s="49"/>
    </row>
    <row r="338" spans="1:7" x14ac:dyDescent="0.2">
      <c r="A338" s="54"/>
      <c r="B338" s="55"/>
      <c r="C338" s="55"/>
      <c r="D338" s="55"/>
      <c r="E338" s="56"/>
      <c r="F338" s="49"/>
      <c r="G338" s="49"/>
    </row>
    <row r="339" spans="1:7" x14ac:dyDescent="0.2">
      <c r="A339" s="54"/>
      <c r="B339" s="55"/>
      <c r="C339" s="55"/>
      <c r="D339" s="55"/>
      <c r="E339" s="56"/>
      <c r="F339" s="49"/>
      <c r="G339" s="49"/>
    </row>
    <row r="340" spans="1:7" x14ac:dyDescent="0.2">
      <c r="A340" s="54"/>
      <c r="B340" s="55"/>
      <c r="C340" s="55"/>
      <c r="D340" s="55"/>
      <c r="E340" s="56"/>
      <c r="F340" s="49"/>
      <c r="G340" s="49"/>
    </row>
    <row r="341" spans="1:7" x14ac:dyDescent="0.2">
      <c r="A341" s="54"/>
      <c r="B341" s="55"/>
      <c r="C341" s="55"/>
      <c r="D341" s="55"/>
      <c r="E341" s="56"/>
      <c r="F341" s="49"/>
      <c r="G341" s="49"/>
    </row>
    <row r="342" spans="1:7" x14ac:dyDescent="0.2">
      <c r="A342" s="54"/>
      <c r="B342" s="55"/>
      <c r="C342" s="55"/>
      <c r="D342" s="55"/>
      <c r="E342" s="56"/>
      <c r="F342" s="49"/>
      <c r="G342" s="49"/>
    </row>
    <row r="343" spans="1:7" x14ac:dyDescent="0.2">
      <c r="A343" s="54"/>
      <c r="B343" s="55"/>
      <c r="C343" s="55"/>
      <c r="D343" s="55"/>
      <c r="E343" s="56"/>
      <c r="F343" s="49"/>
      <c r="G343" s="49"/>
    </row>
    <row r="344" spans="1:7" x14ac:dyDescent="0.2">
      <c r="A344" s="54"/>
      <c r="B344" s="55"/>
      <c r="C344" s="55"/>
      <c r="D344" s="55"/>
      <c r="E344" s="56"/>
      <c r="F344" s="49"/>
      <c r="G344" s="49"/>
    </row>
    <row r="345" spans="1:7" x14ac:dyDescent="0.2">
      <c r="A345" s="54"/>
      <c r="B345" s="55"/>
      <c r="C345" s="55"/>
      <c r="D345" s="55"/>
      <c r="E345" s="56"/>
      <c r="F345" s="49"/>
      <c r="G345" s="49"/>
    </row>
    <row r="346" spans="1:7" x14ac:dyDescent="0.2">
      <c r="A346" s="54"/>
      <c r="B346" s="55"/>
      <c r="C346" s="55"/>
      <c r="D346" s="55"/>
      <c r="E346" s="56"/>
      <c r="F346" s="49"/>
      <c r="G346" s="49"/>
    </row>
    <row r="347" spans="1:7" x14ac:dyDescent="0.2">
      <c r="A347" s="54"/>
      <c r="B347" s="55"/>
      <c r="C347" s="55"/>
      <c r="D347" s="55"/>
      <c r="E347" s="56"/>
      <c r="F347" s="49"/>
      <c r="G347" s="49"/>
    </row>
    <row r="348" spans="1:7" x14ac:dyDescent="0.2">
      <c r="A348" s="54"/>
      <c r="B348" s="55"/>
      <c r="C348" s="55"/>
      <c r="D348" s="55"/>
      <c r="E348" s="56"/>
      <c r="F348" s="49"/>
      <c r="G348" s="49"/>
    </row>
    <row r="349" spans="1:7" x14ac:dyDescent="0.2">
      <c r="A349" s="54"/>
      <c r="B349" s="55"/>
      <c r="C349" s="55"/>
      <c r="D349" s="55"/>
      <c r="E349" s="56"/>
      <c r="F349" s="49"/>
      <c r="G349" s="49"/>
    </row>
    <row r="350" spans="1:7" x14ac:dyDescent="0.2">
      <c r="A350" s="54"/>
      <c r="B350" s="55"/>
      <c r="C350" s="55"/>
      <c r="D350" s="55"/>
      <c r="E350" s="56"/>
      <c r="F350" s="49"/>
      <c r="G350" s="49"/>
    </row>
    <row r="351" spans="1:7" x14ac:dyDescent="0.2">
      <c r="A351" s="54"/>
      <c r="B351" s="55"/>
      <c r="C351" s="55"/>
      <c r="D351" s="55"/>
      <c r="E351" s="56"/>
      <c r="F351" s="49"/>
      <c r="G351" s="49"/>
    </row>
    <row r="352" spans="1:7" x14ac:dyDescent="0.2">
      <c r="A352" s="54"/>
      <c r="B352" s="55"/>
      <c r="C352" s="55"/>
      <c r="D352" s="55"/>
      <c r="E352" s="56"/>
      <c r="F352" s="49"/>
      <c r="G352" s="49"/>
    </row>
    <row r="353" spans="1:7" x14ac:dyDescent="0.2">
      <c r="A353" s="54"/>
      <c r="B353" s="55"/>
      <c r="C353" s="55"/>
      <c r="D353" s="55"/>
      <c r="E353" s="56"/>
      <c r="F353" s="49"/>
      <c r="G353" s="49"/>
    </row>
    <row r="354" spans="1:7" x14ac:dyDescent="0.2">
      <c r="A354" s="54"/>
      <c r="B354" s="55"/>
      <c r="C354" s="55"/>
      <c r="D354" s="55"/>
      <c r="E354" s="56"/>
      <c r="F354" s="49"/>
      <c r="G354" s="49"/>
    </row>
    <row r="355" spans="1:7" x14ac:dyDescent="0.2">
      <c r="A355" s="54"/>
      <c r="B355" s="55"/>
      <c r="C355" s="55"/>
      <c r="D355" s="55"/>
      <c r="E355" s="56"/>
      <c r="F355" s="49"/>
      <c r="G355" s="49"/>
    </row>
    <row r="356" spans="1:7" x14ac:dyDescent="0.2">
      <c r="A356" s="54"/>
      <c r="B356" s="55"/>
      <c r="C356" s="55"/>
      <c r="D356" s="55"/>
      <c r="E356" s="56"/>
      <c r="F356" s="49"/>
      <c r="G356" s="49"/>
    </row>
    <row r="357" spans="1:7" x14ac:dyDescent="0.2">
      <c r="A357" s="54"/>
      <c r="B357" s="55"/>
      <c r="C357" s="55"/>
      <c r="D357" s="55"/>
      <c r="E357" s="56"/>
      <c r="F357" s="49"/>
      <c r="G357" s="49"/>
    </row>
    <row r="358" spans="1:7" x14ac:dyDescent="0.2">
      <c r="A358" s="54"/>
      <c r="B358" s="55"/>
      <c r="C358" s="55"/>
      <c r="D358" s="55"/>
      <c r="E358" s="56"/>
      <c r="F358" s="49"/>
      <c r="G358" s="49"/>
    </row>
    <row r="359" spans="1:7" x14ac:dyDescent="0.2">
      <c r="A359" s="54"/>
      <c r="B359" s="55"/>
      <c r="C359" s="55"/>
      <c r="D359" s="55"/>
      <c r="E359" s="56"/>
      <c r="F359" s="49"/>
      <c r="G359" s="49"/>
    </row>
    <row r="360" spans="1:7" x14ac:dyDescent="0.2">
      <c r="A360" s="54"/>
      <c r="B360" s="55"/>
      <c r="C360" s="55"/>
      <c r="D360" s="55"/>
      <c r="E360" s="56"/>
      <c r="F360" s="49"/>
      <c r="G360" s="49"/>
    </row>
    <row r="361" spans="1:7" x14ac:dyDescent="0.2">
      <c r="A361" s="54"/>
      <c r="B361" s="55"/>
      <c r="C361" s="55"/>
      <c r="D361" s="55"/>
      <c r="E361" s="56"/>
      <c r="F361" s="49"/>
      <c r="G361" s="49"/>
    </row>
    <row r="362" spans="1:7" x14ac:dyDescent="0.2">
      <c r="A362" s="54"/>
      <c r="B362" s="55"/>
      <c r="C362" s="55"/>
      <c r="D362" s="55"/>
      <c r="E362" s="56"/>
      <c r="F362" s="49"/>
      <c r="G362" s="49"/>
    </row>
    <row r="363" spans="1:7" x14ac:dyDescent="0.2">
      <c r="A363" s="54"/>
      <c r="B363" s="55"/>
      <c r="C363" s="55"/>
      <c r="D363" s="55"/>
      <c r="E363" s="56"/>
      <c r="F363" s="49"/>
      <c r="G363" s="49"/>
    </row>
    <row r="364" spans="1:7" x14ac:dyDescent="0.2">
      <c r="A364" s="54"/>
      <c r="B364" s="55"/>
      <c r="C364" s="55"/>
      <c r="D364" s="55"/>
      <c r="E364" s="56"/>
      <c r="F364" s="49"/>
      <c r="G364" s="49"/>
    </row>
    <row r="365" spans="1:7" x14ac:dyDescent="0.2">
      <c r="A365" s="54"/>
      <c r="B365" s="55"/>
      <c r="C365" s="55"/>
      <c r="D365" s="55"/>
      <c r="E365" s="56"/>
      <c r="F365" s="49"/>
      <c r="G365" s="49"/>
    </row>
    <row r="366" spans="1:7" x14ac:dyDescent="0.2">
      <c r="A366" s="54"/>
      <c r="B366" s="55"/>
      <c r="C366" s="55"/>
      <c r="D366" s="55"/>
      <c r="E366" s="56"/>
      <c r="F366" s="49"/>
      <c r="G366" s="49"/>
    </row>
    <row r="367" spans="1:7" x14ac:dyDescent="0.2">
      <c r="A367" s="54"/>
      <c r="B367" s="55"/>
      <c r="C367" s="55"/>
      <c r="D367" s="55"/>
      <c r="E367" s="56"/>
      <c r="F367" s="49"/>
      <c r="G367" s="49"/>
    </row>
    <row r="368" spans="1:7" x14ac:dyDescent="0.2">
      <c r="A368" s="54"/>
      <c r="B368" s="55"/>
      <c r="C368" s="55"/>
      <c r="D368" s="55"/>
      <c r="E368" s="56"/>
      <c r="F368" s="49"/>
      <c r="G368" s="49"/>
    </row>
    <row r="369" spans="1:7" x14ac:dyDescent="0.2">
      <c r="A369" s="54"/>
      <c r="B369" s="55"/>
      <c r="C369" s="55"/>
      <c r="D369" s="55"/>
      <c r="E369" s="56"/>
      <c r="F369" s="49"/>
      <c r="G369" s="49"/>
    </row>
    <row r="370" spans="1:7" x14ac:dyDescent="0.2">
      <c r="A370" s="54"/>
      <c r="B370" s="55"/>
      <c r="C370" s="55"/>
      <c r="D370" s="55"/>
      <c r="E370" s="56"/>
      <c r="F370" s="49"/>
      <c r="G370" s="49"/>
    </row>
    <row r="371" spans="1:7" x14ac:dyDescent="0.2">
      <c r="A371" s="54"/>
      <c r="B371" s="55"/>
      <c r="C371" s="55"/>
      <c r="D371" s="55"/>
      <c r="E371" s="56"/>
      <c r="F371" s="49"/>
      <c r="G371" s="49"/>
    </row>
    <row r="372" spans="1:7" x14ac:dyDescent="0.2">
      <c r="A372" s="54"/>
      <c r="B372" s="55"/>
      <c r="C372" s="55"/>
      <c r="D372" s="55"/>
      <c r="E372" s="56"/>
      <c r="F372" s="49"/>
      <c r="G372" s="49"/>
    </row>
    <row r="373" spans="1:7" x14ac:dyDescent="0.2">
      <c r="A373" s="54"/>
      <c r="B373" s="55"/>
      <c r="C373" s="55"/>
      <c r="D373" s="55"/>
      <c r="E373" s="56"/>
      <c r="F373" s="49"/>
      <c r="G373" s="49"/>
    </row>
    <row r="374" spans="1:7" x14ac:dyDescent="0.2">
      <c r="A374" s="54"/>
      <c r="B374" s="55"/>
      <c r="C374" s="55"/>
      <c r="D374" s="55"/>
      <c r="E374" s="56"/>
      <c r="F374" s="49"/>
      <c r="G374" s="49"/>
    </row>
    <row r="375" spans="1:7" x14ac:dyDescent="0.2">
      <c r="A375" s="54"/>
      <c r="B375" s="55"/>
      <c r="C375" s="55"/>
      <c r="D375" s="55"/>
      <c r="E375" s="56"/>
      <c r="F375" s="49"/>
      <c r="G375" s="49"/>
    </row>
    <row r="376" spans="1:7" x14ac:dyDescent="0.2">
      <c r="A376" s="54"/>
      <c r="B376" s="55"/>
      <c r="C376" s="55"/>
      <c r="D376" s="55"/>
      <c r="E376" s="56"/>
      <c r="F376" s="49"/>
      <c r="G376" s="49"/>
    </row>
    <row r="377" spans="1:7" x14ac:dyDescent="0.2">
      <c r="A377" s="54"/>
      <c r="B377" s="55"/>
      <c r="C377" s="55"/>
      <c r="D377" s="55"/>
      <c r="E377" s="56"/>
      <c r="F377" s="49"/>
      <c r="G377" s="49"/>
    </row>
    <row r="378" spans="1:7" x14ac:dyDescent="0.2">
      <c r="A378" s="54"/>
      <c r="B378" s="55"/>
      <c r="C378" s="55"/>
      <c r="D378" s="55"/>
      <c r="E378" s="56"/>
      <c r="F378" s="49"/>
      <c r="G378" s="49"/>
    </row>
    <row r="379" spans="1:7" x14ac:dyDescent="0.2">
      <c r="A379" s="54"/>
      <c r="B379" s="55"/>
      <c r="C379" s="55"/>
      <c r="D379" s="55"/>
      <c r="E379" s="56"/>
      <c r="F379" s="49"/>
      <c r="G379" s="49"/>
    </row>
    <row r="380" spans="1:7" x14ac:dyDescent="0.2">
      <c r="A380" s="54"/>
      <c r="B380" s="55"/>
      <c r="C380" s="55"/>
      <c r="D380" s="55"/>
      <c r="E380" s="56"/>
      <c r="F380" s="49"/>
      <c r="G380" s="49"/>
    </row>
    <row r="381" spans="1:7" x14ac:dyDescent="0.2">
      <c r="A381" s="54"/>
      <c r="B381" s="55"/>
      <c r="C381" s="55"/>
      <c r="D381" s="55"/>
      <c r="E381" s="56"/>
      <c r="F381" s="49"/>
      <c r="G381" s="49"/>
    </row>
    <row r="382" spans="1:7" x14ac:dyDescent="0.2">
      <c r="A382" s="54"/>
      <c r="B382" s="55"/>
      <c r="C382" s="55"/>
      <c r="D382" s="55"/>
      <c r="E382" s="56"/>
      <c r="F382" s="49"/>
      <c r="G382" s="49"/>
    </row>
    <row r="383" spans="1:7" x14ac:dyDescent="0.2">
      <c r="A383" s="54"/>
      <c r="B383" s="55"/>
      <c r="C383" s="55"/>
      <c r="D383" s="55"/>
      <c r="E383" s="56"/>
      <c r="F383" s="49"/>
      <c r="G383" s="49"/>
    </row>
    <row r="384" spans="1:7" x14ac:dyDescent="0.2">
      <c r="A384" s="54"/>
      <c r="B384" s="55"/>
      <c r="C384" s="55"/>
      <c r="D384" s="55"/>
      <c r="E384" s="56"/>
      <c r="F384" s="49"/>
      <c r="G384" s="49"/>
    </row>
    <row r="385" spans="1:7" x14ac:dyDescent="0.2">
      <c r="A385" s="54"/>
      <c r="B385" s="55"/>
      <c r="C385" s="55"/>
      <c r="D385" s="55"/>
      <c r="E385" s="56"/>
      <c r="F385" s="49"/>
      <c r="G385" s="49"/>
    </row>
    <row r="386" spans="1:7" x14ac:dyDescent="0.2">
      <c r="A386" s="54"/>
      <c r="B386" s="55"/>
      <c r="C386" s="55"/>
      <c r="D386" s="55"/>
      <c r="E386" s="56"/>
      <c r="F386" s="49"/>
      <c r="G386" s="49"/>
    </row>
    <row r="387" spans="1:7" x14ac:dyDescent="0.2">
      <c r="A387" s="54"/>
      <c r="B387" s="55"/>
      <c r="C387" s="55"/>
      <c r="D387" s="55"/>
      <c r="E387" s="56"/>
      <c r="F387" s="49"/>
      <c r="G387" s="49"/>
    </row>
    <row r="388" spans="1:7" x14ac:dyDescent="0.2">
      <c r="A388" s="54"/>
      <c r="B388" s="55"/>
      <c r="C388" s="55"/>
      <c r="D388" s="55"/>
      <c r="E388" s="56"/>
      <c r="F388" s="49"/>
      <c r="G388" s="49"/>
    </row>
    <row r="389" spans="1:7" x14ac:dyDescent="0.2">
      <c r="A389" s="54"/>
      <c r="B389" s="55"/>
      <c r="C389" s="55"/>
      <c r="D389" s="55"/>
      <c r="E389" s="56"/>
      <c r="F389" s="49"/>
      <c r="G389" s="49"/>
    </row>
    <row r="390" spans="1:7" x14ac:dyDescent="0.2">
      <c r="A390" s="54"/>
      <c r="B390" s="55"/>
      <c r="C390" s="55"/>
      <c r="D390" s="55"/>
      <c r="E390" s="56"/>
      <c r="F390" s="49"/>
      <c r="G390" s="49"/>
    </row>
    <row r="391" spans="1:7" x14ac:dyDescent="0.2">
      <c r="A391" s="54"/>
      <c r="B391" s="55"/>
      <c r="C391" s="55"/>
      <c r="D391" s="55"/>
      <c r="E391" s="56"/>
      <c r="F391" s="49"/>
      <c r="G391" s="49"/>
    </row>
    <row r="392" spans="1:7" x14ac:dyDescent="0.2">
      <c r="A392" s="54"/>
      <c r="B392" s="55"/>
      <c r="C392" s="55"/>
      <c r="D392" s="55"/>
      <c r="E392" s="56"/>
      <c r="F392" s="49"/>
      <c r="G392" s="49"/>
    </row>
    <row r="393" spans="1:7" x14ac:dyDescent="0.2">
      <c r="A393" s="54"/>
      <c r="B393" s="55"/>
      <c r="C393" s="55"/>
      <c r="D393" s="55"/>
      <c r="E393" s="56"/>
      <c r="F393" s="49"/>
      <c r="G393" s="49"/>
    </row>
    <row r="394" spans="1:7" x14ac:dyDescent="0.2">
      <c r="A394" s="54"/>
      <c r="B394" s="55"/>
      <c r="C394" s="55"/>
      <c r="D394" s="55"/>
      <c r="E394" s="56"/>
      <c r="F394" s="49"/>
      <c r="G394" s="49"/>
    </row>
    <row r="395" spans="1:7" x14ac:dyDescent="0.2">
      <c r="A395" s="54"/>
      <c r="B395" s="55"/>
      <c r="C395" s="55"/>
      <c r="D395" s="55"/>
      <c r="E395" s="56"/>
      <c r="F395" s="49"/>
      <c r="G395" s="49"/>
    </row>
    <row r="396" spans="1:7" x14ac:dyDescent="0.2">
      <c r="A396" s="54"/>
      <c r="B396" s="55"/>
      <c r="C396" s="55"/>
      <c r="D396" s="55"/>
      <c r="E396" s="56"/>
      <c r="F396" s="49"/>
      <c r="G396" s="49"/>
    </row>
    <row r="397" spans="1:7" x14ac:dyDescent="0.2">
      <c r="A397" s="54"/>
      <c r="B397" s="55"/>
      <c r="C397" s="55"/>
      <c r="D397" s="55"/>
      <c r="E397" s="56"/>
      <c r="F397" s="49"/>
      <c r="G397" s="49"/>
    </row>
    <row r="398" spans="1:7" x14ac:dyDescent="0.2">
      <c r="A398" s="54"/>
      <c r="B398" s="55"/>
      <c r="C398" s="55"/>
      <c r="D398" s="55"/>
      <c r="E398" s="56"/>
      <c r="F398" s="49"/>
      <c r="G398" s="49"/>
    </row>
    <row r="399" spans="1:7" x14ac:dyDescent="0.2">
      <c r="A399" s="54"/>
      <c r="B399" s="55"/>
      <c r="C399" s="55"/>
      <c r="D399" s="55"/>
      <c r="E399" s="56"/>
      <c r="F399" s="49"/>
      <c r="G399" s="49"/>
    </row>
    <row r="400" spans="1:7" x14ac:dyDescent="0.2">
      <c r="A400" s="54"/>
      <c r="B400" s="55"/>
      <c r="C400" s="55"/>
      <c r="D400" s="55"/>
      <c r="E400" s="56"/>
      <c r="F400" s="49"/>
      <c r="G400" s="49"/>
    </row>
    <row r="401" spans="1:7" x14ac:dyDescent="0.2">
      <c r="A401" s="54"/>
      <c r="B401" s="55"/>
      <c r="C401" s="55"/>
      <c r="D401" s="55"/>
      <c r="E401" s="56"/>
      <c r="F401" s="49"/>
      <c r="G401" s="49"/>
    </row>
    <row r="402" spans="1:7" x14ac:dyDescent="0.2">
      <c r="A402" s="54"/>
      <c r="B402" s="55"/>
      <c r="C402" s="55"/>
      <c r="D402" s="55"/>
      <c r="E402" s="56"/>
      <c r="F402" s="49"/>
      <c r="G402" s="49"/>
    </row>
    <row r="403" spans="1:7" x14ac:dyDescent="0.2">
      <c r="A403" s="54"/>
      <c r="B403" s="55"/>
      <c r="C403" s="55"/>
      <c r="D403" s="55"/>
      <c r="E403" s="56"/>
      <c r="F403" s="49"/>
      <c r="G403" s="49"/>
    </row>
    <row r="404" spans="1:7" x14ac:dyDescent="0.2">
      <c r="A404" s="54"/>
      <c r="B404" s="55"/>
      <c r="C404" s="55"/>
      <c r="D404" s="55"/>
      <c r="E404" s="56"/>
      <c r="F404" s="49"/>
      <c r="G404" s="49"/>
    </row>
    <row r="405" spans="1:7" x14ac:dyDescent="0.2">
      <c r="A405" s="54"/>
      <c r="B405" s="55"/>
      <c r="C405" s="55"/>
      <c r="D405" s="55"/>
      <c r="E405" s="56"/>
      <c r="F405" s="49"/>
      <c r="G405" s="49"/>
    </row>
    <row r="406" spans="1:7" x14ac:dyDescent="0.2">
      <c r="A406" s="54"/>
      <c r="B406" s="55"/>
      <c r="C406" s="55"/>
      <c r="D406" s="55"/>
      <c r="E406" s="56"/>
      <c r="F406" s="49"/>
      <c r="G406" s="49"/>
    </row>
    <row r="407" spans="1:7" x14ac:dyDescent="0.2">
      <c r="A407" s="54"/>
      <c r="B407" s="55"/>
      <c r="C407" s="55"/>
      <c r="D407" s="55"/>
      <c r="E407" s="56"/>
      <c r="F407" s="49"/>
      <c r="G407" s="49"/>
    </row>
    <row r="408" spans="1:7" x14ac:dyDescent="0.2">
      <c r="A408" s="54"/>
      <c r="B408" s="55"/>
      <c r="C408" s="55"/>
      <c r="D408" s="55"/>
      <c r="E408" s="56"/>
      <c r="F408" s="49"/>
      <c r="G408" s="49"/>
    </row>
    <row r="409" spans="1:7" x14ac:dyDescent="0.2">
      <c r="A409" s="54"/>
      <c r="B409" s="55"/>
      <c r="C409" s="55"/>
      <c r="D409" s="55"/>
      <c r="E409" s="56"/>
      <c r="F409" s="49"/>
      <c r="G409" s="49"/>
    </row>
    <row r="410" spans="1:7" x14ac:dyDescent="0.2">
      <c r="A410" s="54"/>
      <c r="B410" s="55"/>
      <c r="C410" s="55"/>
      <c r="D410" s="55"/>
      <c r="E410" s="56"/>
      <c r="F410" s="49"/>
      <c r="G410" s="49"/>
    </row>
    <row r="411" spans="1:7" x14ac:dyDescent="0.2">
      <c r="A411" s="54"/>
      <c r="B411" s="55"/>
      <c r="C411" s="55"/>
      <c r="D411" s="55"/>
      <c r="E411" s="56"/>
      <c r="F411" s="49"/>
      <c r="G411" s="49"/>
    </row>
    <row r="412" spans="1:7" x14ac:dyDescent="0.2">
      <c r="A412" s="54"/>
      <c r="B412" s="55"/>
      <c r="C412" s="55"/>
      <c r="D412" s="55"/>
      <c r="E412" s="56"/>
      <c r="F412" s="49"/>
      <c r="G412" s="49"/>
    </row>
    <row r="413" spans="1:7" x14ac:dyDescent="0.2">
      <c r="A413" s="54"/>
      <c r="B413" s="55"/>
      <c r="C413" s="55"/>
      <c r="D413" s="55"/>
      <c r="E413" s="56"/>
      <c r="F413" s="49"/>
      <c r="G413" s="49"/>
    </row>
    <row r="414" spans="1:7" x14ac:dyDescent="0.2">
      <c r="A414" s="54"/>
      <c r="B414" s="55"/>
      <c r="C414" s="55"/>
      <c r="D414" s="55"/>
      <c r="E414" s="56"/>
      <c r="F414" s="49"/>
      <c r="G414" s="49"/>
    </row>
    <row r="415" spans="1:7" x14ac:dyDescent="0.2">
      <c r="A415" s="54"/>
      <c r="B415" s="55"/>
      <c r="C415" s="55"/>
      <c r="D415" s="55"/>
      <c r="E415" s="56"/>
      <c r="F415" s="49"/>
      <c r="G415" s="49"/>
    </row>
    <row r="416" spans="1:7" x14ac:dyDescent="0.2">
      <c r="A416" s="54"/>
      <c r="B416" s="55"/>
      <c r="C416" s="55"/>
      <c r="D416" s="55"/>
      <c r="E416" s="56"/>
      <c r="F416" s="49"/>
      <c r="G416" s="49"/>
    </row>
    <row r="417" spans="1:7" x14ac:dyDescent="0.2">
      <c r="A417" s="54"/>
      <c r="B417" s="55"/>
      <c r="C417" s="55"/>
      <c r="D417" s="55"/>
      <c r="E417" s="56"/>
      <c r="F417" s="49"/>
      <c r="G417" s="49"/>
    </row>
    <row r="418" spans="1:7" x14ac:dyDescent="0.2">
      <c r="A418" s="54"/>
      <c r="B418" s="55"/>
      <c r="C418" s="55"/>
      <c r="D418" s="55"/>
      <c r="E418" s="56"/>
      <c r="F418" s="49"/>
      <c r="G418" s="49"/>
    </row>
    <row r="419" spans="1:7" x14ac:dyDescent="0.2">
      <c r="A419" s="54"/>
      <c r="B419" s="55"/>
      <c r="C419" s="55"/>
      <c r="D419" s="55"/>
      <c r="E419" s="56"/>
      <c r="F419" s="49"/>
      <c r="G419" s="49"/>
    </row>
    <row r="420" spans="1:7" x14ac:dyDescent="0.2">
      <c r="A420" s="54"/>
      <c r="B420" s="55"/>
      <c r="C420" s="55"/>
      <c r="D420" s="55"/>
      <c r="E420" s="56"/>
      <c r="F420" s="49"/>
      <c r="G420" s="49"/>
    </row>
    <row r="421" spans="1:7" x14ac:dyDescent="0.2">
      <c r="A421" s="54"/>
      <c r="B421" s="55"/>
      <c r="C421" s="55"/>
      <c r="D421" s="55"/>
      <c r="E421" s="56"/>
      <c r="F421" s="49"/>
      <c r="G421" s="49"/>
    </row>
    <row r="422" spans="1:7" x14ac:dyDescent="0.2">
      <c r="A422" s="54"/>
      <c r="B422" s="55"/>
      <c r="C422" s="55"/>
      <c r="D422" s="55"/>
      <c r="E422" s="56"/>
      <c r="F422" s="49"/>
      <c r="G422" s="49"/>
    </row>
    <row r="423" spans="1:7" x14ac:dyDescent="0.2">
      <c r="A423" s="54"/>
      <c r="B423" s="55"/>
      <c r="C423" s="55"/>
      <c r="D423" s="55"/>
      <c r="E423" s="56"/>
      <c r="F423" s="49"/>
      <c r="G423" s="49"/>
    </row>
    <row r="424" spans="1:7" x14ac:dyDescent="0.2">
      <c r="A424" s="54"/>
      <c r="B424" s="55"/>
      <c r="C424" s="55"/>
      <c r="D424" s="55"/>
      <c r="E424" s="56"/>
      <c r="F424" s="49"/>
      <c r="G424" s="49"/>
    </row>
    <row r="425" spans="1:7" x14ac:dyDescent="0.2">
      <c r="A425" s="54"/>
      <c r="B425" s="55"/>
      <c r="C425" s="55"/>
      <c r="D425" s="55"/>
      <c r="E425" s="56"/>
      <c r="F425" s="49"/>
      <c r="G425" s="49"/>
    </row>
    <row r="426" spans="1:7" x14ac:dyDescent="0.2">
      <c r="A426" s="54"/>
      <c r="B426" s="55"/>
      <c r="C426" s="55"/>
      <c r="D426" s="55"/>
      <c r="E426" s="56"/>
      <c r="F426" s="49"/>
      <c r="G426" s="49"/>
    </row>
    <row r="427" spans="1:7" x14ac:dyDescent="0.2">
      <c r="A427" s="54"/>
      <c r="B427" s="55"/>
      <c r="C427" s="55"/>
      <c r="D427" s="55"/>
      <c r="E427" s="56"/>
      <c r="F427" s="49"/>
      <c r="G427" s="49"/>
    </row>
    <row r="428" spans="1:7" x14ac:dyDescent="0.2">
      <c r="A428" s="54"/>
      <c r="B428" s="55"/>
      <c r="C428" s="55"/>
      <c r="D428" s="55"/>
      <c r="E428" s="56"/>
      <c r="F428" s="49"/>
      <c r="G428" s="49"/>
    </row>
    <row r="429" spans="1:7" x14ac:dyDescent="0.2">
      <c r="A429" s="54"/>
      <c r="B429" s="55"/>
      <c r="C429" s="55"/>
      <c r="D429" s="55"/>
      <c r="E429" s="56"/>
      <c r="F429" s="49"/>
      <c r="G429" s="49"/>
    </row>
    <row r="430" spans="1:7" x14ac:dyDescent="0.2">
      <c r="A430" s="54"/>
      <c r="B430" s="55"/>
      <c r="C430" s="55"/>
      <c r="D430" s="55"/>
      <c r="E430" s="56"/>
      <c r="F430" s="49"/>
      <c r="G430" s="49"/>
    </row>
    <row r="431" spans="1:7" x14ac:dyDescent="0.2">
      <c r="A431" s="54"/>
      <c r="B431" s="55"/>
      <c r="C431" s="55"/>
      <c r="D431" s="55"/>
      <c r="E431" s="56"/>
      <c r="F431" s="49"/>
      <c r="G431" s="49"/>
    </row>
    <row r="432" spans="1:7" x14ac:dyDescent="0.2">
      <c r="A432" s="54"/>
      <c r="B432" s="55"/>
      <c r="C432" s="55"/>
      <c r="D432" s="55"/>
      <c r="E432" s="56"/>
      <c r="F432" s="49"/>
      <c r="G432" s="49"/>
    </row>
    <row r="433" spans="1:7" x14ac:dyDescent="0.2">
      <c r="A433" s="54"/>
      <c r="B433" s="55"/>
      <c r="C433" s="55"/>
      <c r="D433" s="55"/>
      <c r="E433" s="56"/>
      <c r="F433" s="49"/>
      <c r="G433" s="49"/>
    </row>
    <row r="434" spans="1:7" x14ac:dyDescent="0.2">
      <c r="A434" s="54"/>
      <c r="B434" s="55"/>
      <c r="C434" s="55"/>
      <c r="D434" s="55"/>
      <c r="E434" s="56"/>
      <c r="F434" s="49"/>
      <c r="G434" s="49"/>
    </row>
    <row r="435" spans="1:7" x14ac:dyDescent="0.2">
      <c r="A435" s="54"/>
      <c r="B435" s="55"/>
      <c r="C435" s="55"/>
      <c r="D435" s="55"/>
      <c r="E435" s="56"/>
      <c r="F435" s="49"/>
      <c r="G435" s="49"/>
    </row>
    <row r="436" spans="1:7" x14ac:dyDescent="0.2">
      <c r="A436" s="54"/>
      <c r="B436" s="55"/>
      <c r="C436" s="55"/>
      <c r="D436" s="55"/>
      <c r="E436" s="56"/>
      <c r="F436" s="49"/>
      <c r="G436" s="49"/>
    </row>
    <row r="437" spans="1:7" x14ac:dyDescent="0.2">
      <c r="A437" s="54"/>
      <c r="B437" s="55"/>
      <c r="C437" s="55"/>
      <c r="D437" s="55"/>
      <c r="E437" s="56"/>
      <c r="F437" s="49"/>
      <c r="G437" s="49"/>
    </row>
    <row r="438" spans="1:7" x14ac:dyDescent="0.2">
      <c r="A438" s="54"/>
      <c r="B438" s="55"/>
      <c r="C438" s="55"/>
      <c r="D438" s="55"/>
      <c r="E438" s="56"/>
      <c r="F438" s="49"/>
      <c r="G438" s="49"/>
    </row>
    <row r="439" spans="1:7" x14ac:dyDescent="0.2">
      <c r="A439" s="54"/>
      <c r="B439" s="55"/>
      <c r="C439" s="55"/>
      <c r="D439" s="55"/>
      <c r="E439" s="56"/>
      <c r="F439" s="49"/>
      <c r="G439" s="49"/>
    </row>
    <row r="440" spans="1:7" x14ac:dyDescent="0.2">
      <c r="A440" s="54"/>
      <c r="B440" s="55"/>
      <c r="C440" s="55"/>
      <c r="D440" s="55"/>
      <c r="E440" s="56"/>
      <c r="F440" s="49"/>
      <c r="G440" s="49"/>
    </row>
    <row r="441" spans="1:7" x14ac:dyDescent="0.2">
      <c r="A441" s="54"/>
      <c r="B441" s="55"/>
      <c r="C441" s="55"/>
      <c r="D441" s="55"/>
      <c r="E441" s="56"/>
      <c r="F441" s="49"/>
      <c r="G441" s="49"/>
    </row>
    <row r="442" spans="1:7" x14ac:dyDescent="0.2">
      <c r="A442" s="54"/>
      <c r="B442" s="55"/>
      <c r="C442" s="55"/>
      <c r="D442" s="55"/>
      <c r="E442" s="56"/>
      <c r="F442" s="49"/>
      <c r="G442" s="49"/>
    </row>
    <row r="443" spans="1:7" x14ac:dyDescent="0.2">
      <c r="A443" s="54"/>
      <c r="B443" s="55"/>
      <c r="C443" s="55"/>
      <c r="D443" s="55"/>
      <c r="E443" s="56"/>
      <c r="F443" s="49"/>
      <c r="G443" s="49"/>
    </row>
    <row r="444" spans="1:7" x14ac:dyDescent="0.2">
      <c r="A444" s="54"/>
      <c r="B444" s="55"/>
      <c r="C444" s="55"/>
      <c r="D444" s="55"/>
      <c r="E444" s="56"/>
      <c r="F444" s="49"/>
      <c r="G444" s="49"/>
    </row>
    <row r="445" spans="1:7" x14ac:dyDescent="0.2">
      <c r="A445" s="54"/>
      <c r="B445" s="55"/>
      <c r="C445" s="55"/>
      <c r="D445" s="55"/>
      <c r="E445" s="56"/>
      <c r="F445" s="49"/>
      <c r="G445" s="49"/>
    </row>
    <row r="446" spans="1:7" x14ac:dyDescent="0.2">
      <c r="A446" s="54"/>
      <c r="B446" s="55"/>
      <c r="C446" s="55"/>
      <c r="D446" s="55"/>
      <c r="E446" s="56"/>
      <c r="F446" s="49"/>
      <c r="G446" s="49"/>
    </row>
    <row r="447" spans="1:7" x14ac:dyDescent="0.2">
      <c r="A447" s="54"/>
      <c r="B447" s="55"/>
      <c r="C447" s="55"/>
      <c r="D447" s="55"/>
      <c r="E447" s="56"/>
      <c r="F447" s="49"/>
      <c r="G447" s="49"/>
    </row>
    <row r="448" spans="1:7" x14ac:dyDescent="0.2">
      <c r="A448" s="54"/>
      <c r="B448" s="55"/>
      <c r="C448" s="55"/>
      <c r="D448" s="55"/>
      <c r="E448" s="56"/>
      <c r="F448" s="49"/>
      <c r="G448" s="49"/>
    </row>
    <row r="449" spans="1:7" x14ac:dyDescent="0.2">
      <c r="A449" s="54"/>
      <c r="B449" s="55"/>
      <c r="C449" s="55"/>
      <c r="D449" s="55"/>
      <c r="E449" s="56"/>
      <c r="F449" s="49"/>
      <c r="G449" s="49"/>
    </row>
    <row r="450" spans="1:7" x14ac:dyDescent="0.2">
      <c r="A450" s="54"/>
      <c r="B450" s="55"/>
      <c r="C450" s="55"/>
      <c r="D450" s="55"/>
      <c r="E450" s="56"/>
      <c r="F450" s="49"/>
      <c r="G450" s="49"/>
    </row>
    <row r="451" spans="1:7" x14ac:dyDescent="0.2">
      <c r="A451" s="54"/>
      <c r="B451" s="55"/>
      <c r="C451" s="55"/>
      <c r="D451" s="55"/>
      <c r="E451" s="56"/>
      <c r="F451" s="49"/>
      <c r="G451" s="49"/>
    </row>
    <row r="452" spans="1:7" x14ac:dyDescent="0.2">
      <c r="A452" s="54"/>
      <c r="B452" s="55"/>
      <c r="C452" s="55"/>
      <c r="D452" s="55"/>
      <c r="E452" s="56"/>
      <c r="F452" s="49"/>
      <c r="G452" s="49"/>
    </row>
    <row r="453" spans="1:7" x14ac:dyDescent="0.2">
      <c r="A453" s="54"/>
      <c r="B453" s="55"/>
      <c r="C453" s="55"/>
      <c r="D453" s="55"/>
      <c r="E453" s="56"/>
      <c r="F453" s="49"/>
      <c r="G453" s="49"/>
    </row>
    <row r="454" spans="1:7" x14ac:dyDescent="0.2">
      <c r="A454" s="54"/>
      <c r="B454" s="55"/>
      <c r="C454" s="55"/>
      <c r="D454" s="55"/>
      <c r="E454" s="56"/>
      <c r="F454" s="49"/>
      <c r="G454" s="49"/>
    </row>
    <row r="455" spans="1:7" x14ac:dyDescent="0.2">
      <c r="A455" s="54"/>
      <c r="B455" s="55"/>
      <c r="C455" s="55"/>
      <c r="D455" s="55"/>
      <c r="E455" s="56"/>
      <c r="F455" s="49"/>
      <c r="G455" s="49"/>
    </row>
    <row r="456" spans="1:7" x14ac:dyDescent="0.2">
      <c r="A456" s="54"/>
      <c r="B456" s="55"/>
      <c r="C456" s="55"/>
      <c r="D456" s="55"/>
      <c r="E456" s="56"/>
      <c r="F456" s="49"/>
      <c r="G456" s="49"/>
    </row>
    <row r="457" spans="1:7" x14ac:dyDescent="0.2">
      <c r="A457" s="54"/>
      <c r="B457" s="55"/>
      <c r="C457" s="55"/>
      <c r="D457" s="55"/>
      <c r="E457" s="56"/>
      <c r="F457" s="49"/>
      <c r="G457" s="49"/>
    </row>
    <row r="458" spans="1:7" x14ac:dyDescent="0.2">
      <c r="A458" s="54"/>
      <c r="B458" s="55"/>
      <c r="C458" s="55"/>
      <c r="D458" s="55"/>
      <c r="E458" s="56"/>
      <c r="F458" s="49"/>
      <c r="G458" s="49"/>
    </row>
    <row r="459" spans="1:7" x14ac:dyDescent="0.2">
      <c r="A459" s="54"/>
      <c r="B459" s="55"/>
      <c r="C459" s="55"/>
      <c r="D459" s="55"/>
      <c r="E459" s="56"/>
      <c r="F459" s="49"/>
      <c r="G459" s="49"/>
    </row>
    <row r="460" spans="1:7" x14ac:dyDescent="0.2">
      <c r="A460" s="54"/>
      <c r="B460" s="55"/>
      <c r="C460" s="55"/>
      <c r="D460" s="55"/>
      <c r="E460" s="56"/>
      <c r="F460" s="49"/>
      <c r="G460" s="49"/>
    </row>
    <row r="461" spans="1:7" x14ac:dyDescent="0.2">
      <c r="A461" s="54"/>
      <c r="B461" s="55"/>
      <c r="C461" s="55"/>
      <c r="D461" s="55"/>
      <c r="E461" s="56"/>
      <c r="F461" s="49"/>
      <c r="G461" s="49"/>
    </row>
    <row r="462" spans="1:7" x14ac:dyDescent="0.2">
      <c r="A462" s="54"/>
      <c r="B462" s="55"/>
      <c r="C462" s="55"/>
      <c r="D462" s="55"/>
      <c r="E462" s="56"/>
      <c r="F462" s="49"/>
      <c r="G462" s="49"/>
    </row>
    <row r="463" spans="1:7" x14ac:dyDescent="0.2">
      <c r="A463" s="54"/>
      <c r="B463" s="55"/>
      <c r="C463" s="55"/>
      <c r="D463" s="55"/>
      <c r="E463" s="56"/>
      <c r="F463" s="49"/>
      <c r="G463" s="49"/>
    </row>
    <row r="464" spans="1:7" x14ac:dyDescent="0.2">
      <c r="A464" s="54"/>
      <c r="B464" s="55"/>
      <c r="C464" s="55"/>
      <c r="D464" s="55"/>
      <c r="E464" s="56"/>
      <c r="F464" s="49"/>
      <c r="G464" s="49"/>
    </row>
    <row r="465" spans="1:7" x14ac:dyDescent="0.2">
      <c r="A465" s="54"/>
      <c r="B465" s="55"/>
      <c r="C465" s="55"/>
      <c r="D465" s="55"/>
      <c r="E465" s="56"/>
      <c r="F465" s="49"/>
      <c r="G465" s="49"/>
    </row>
    <row r="466" spans="1:7" x14ac:dyDescent="0.2">
      <c r="A466" s="54"/>
      <c r="B466" s="55"/>
      <c r="C466" s="55"/>
      <c r="D466" s="55"/>
      <c r="E466" s="56"/>
      <c r="F466" s="49"/>
      <c r="G466" s="49"/>
    </row>
    <row r="467" spans="1:7" x14ac:dyDescent="0.2">
      <c r="A467" s="54"/>
      <c r="B467" s="55"/>
      <c r="C467" s="55"/>
      <c r="D467" s="55"/>
      <c r="E467" s="56"/>
      <c r="F467" s="49"/>
      <c r="G467" s="49"/>
    </row>
    <row r="468" spans="1:7" x14ac:dyDescent="0.2">
      <c r="A468" s="54"/>
      <c r="B468" s="55"/>
      <c r="C468" s="55"/>
      <c r="D468" s="55"/>
      <c r="E468" s="56"/>
      <c r="F468" s="49"/>
      <c r="G468" s="49"/>
    </row>
    <row r="469" spans="1:7" x14ac:dyDescent="0.2">
      <c r="A469" s="54"/>
      <c r="B469" s="55"/>
      <c r="C469" s="55"/>
      <c r="D469" s="55"/>
      <c r="E469" s="56"/>
      <c r="F469" s="49"/>
      <c r="G469" s="49"/>
    </row>
    <row r="470" spans="1:7" x14ac:dyDescent="0.2">
      <c r="A470" s="54"/>
      <c r="B470" s="55"/>
      <c r="C470" s="55"/>
      <c r="D470" s="55"/>
      <c r="E470" s="56"/>
      <c r="F470" s="49"/>
      <c r="G470" s="49"/>
    </row>
    <row r="471" spans="1:7" x14ac:dyDescent="0.2">
      <c r="A471" s="54"/>
      <c r="B471" s="55"/>
      <c r="C471" s="55"/>
      <c r="D471" s="55"/>
      <c r="E471" s="56"/>
      <c r="F471" s="49"/>
      <c r="G471" s="49"/>
    </row>
    <row r="472" spans="1:7" x14ac:dyDescent="0.2">
      <c r="A472" s="54"/>
      <c r="B472" s="55"/>
      <c r="C472" s="55"/>
      <c r="D472" s="55"/>
      <c r="E472" s="56"/>
      <c r="F472" s="49"/>
      <c r="G472" s="49"/>
    </row>
    <row r="473" spans="1:7" x14ac:dyDescent="0.2">
      <c r="A473" s="54"/>
      <c r="B473" s="55"/>
      <c r="C473" s="55"/>
      <c r="D473" s="55"/>
      <c r="E473" s="56"/>
      <c r="F473" s="49"/>
      <c r="G473" s="49"/>
    </row>
    <row r="474" spans="1:7" x14ac:dyDescent="0.2">
      <c r="A474" s="54"/>
      <c r="B474" s="55"/>
      <c r="C474" s="55"/>
      <c r="D474" s="55"/>
      <c r="E474" s="56"/>
      <c r="F474" s="49"/>
      <c r="G474" s="49"/>
    </row>
    <row r="475" spans="1:7" x14ac:dyDescent="0.2">
      <c r="A475" s="54"/>
      <c r="B475" s="55"/>
      <c r="C475" s="55"/>
      <c r="D475" s="55"/>
      <c r="E475" s="56"/>
      <c r="F475" s="48"/>
      <c r="G475" s="48"/>
    </row>
    <row r="476" spans="1:7" x14ac:dyDescent="0.2">
      <c r="A476" s="54"/>
      <c r="B476" s="55"/>
      <c r="C476" s="55"/>
      <c r="D476" s="55"/>
      <c r="E476" s="56"/>
      <c r="F476" s="48"/>
      <c r="G476" s="48"/>
    </row>
    <row r="477" spans="1:7" x14ac:dyDescent="0.2">
      <c r="A477" s="54"/>
      <c r="B477" s="55"/>
      <c r="C477" s="55"/>
      <c r="D477" s="55"/>
      <c r="E477" s="56"/>
      <c r="F477" s="48"/>
      <c r="G477" s="48"/>
    </row>
    <row r="478" spans="1:7" x14ac:dyDescent="0.2">
      <c r="A478" s="54"/>
      <c r="B478" s="55"/>
      <c r="C478" s="55"/>
      <c r="D478" s="55"/>
      <c r="E478" s="56"/>
      <c r="F478" s="48"/>
      <c r="G478" s="48"/>
    </row>
    <row r="479" spans="1:7" x14ac:dyDescent="0.2">
      <c r="A479" s="54"/>
      <c r="B479" s="55"/>
      <c r="C479" s="55"/>
      <c r="D479" s="55"/>
      <c r="E479" s="56"/>
      <c r="F479" s="48"/>
      <c r="G479" s="48"/>
    </row>
    <row r="480" spans="1:7" x14ac:dyDescent="0.2">
      <c r="A480" s="54"/>
      <c r="B480" s="55"/>
      <c r="C480" s="55"/>
      <c r="D480" s="55"/>
      <c r="E480" s="56"/>
      <c r="F480" s="48"/>
      <c r="G480" s="48"/>
    </row>
    <row r="481" spans="1:7" x14ac:dyDescent="0.2">
      <c r="A481" s="54"/>
      <c r="B481" s="55"/>
      <c r="C481" s="55"/>
      <c r="D481" s="55"/>
      <c r="E481" s="56"/>
      <c r="F481" s="48"/>
      <c r="G481" s="48"/>
    </row>
    <row r="482" spans="1:7" x14ac:dyDescent="0.2">
      <c r="A482" s="54"/>
      <c r="B482" s="55"/>
      <c r="C482" s="55"/>
      <c r="D482" s="55"/>
      <c r="E482" s="56"/>
      <c r="F482" s="48"/>
      <c r="G482" s="48"/>
    </row>
    <row r="483" spans="1:7" x14ac:dyDescent="0.2">
      <c r="A483" s="54"/>
      <c r="B483" s="55"/>
      <c r="C483" s="55"/>
      <c r="D483" s="55"/>
      <c r="E483" s="56"/>
      <c r="F483" s="48"/>
      <c r="G483" s="48"/>
    </row>
    <row r="484" spans="1:7" x14ac:dyDescent="0.2">
      <c r="A484" s="54"/>
      <c r="B484" s="55"/>
      <c r="C484" s="55"/>
      <c r="D484" s="55"/>
      <c r="E484" s="56"/>
      <c r="F484" s="48"/>
      <c r="G484" s="48"/>
    </row>
    <row r="485" spans="1:7" x14ac:dyDescent="0.2">
      <c r="A485" s="54"/>
      <c r="B485" s="55"/>
      <c r="C485" s="55"/>
      <c r="D485" s="55"/>
      <c r="E485" s="56"/>
      <c r="F485" s="48"/>
      <c r="G485" s="48"/>
    </row>
    <row r="486" spans="1:7" x14ac:dyDescent="0.2">
      <c r="A486" s="54"/>
      <c r="B486" s="55"/>
      <c r="C486" s="55"/>
      <c r="D486" s="55"/>
      <c r="E486" s="56"/>
      <c r="F486" s="48"/>
      <c r="G486" s="48"/>
    </row>
    <row r="487" spans="1:7" x14ac:dyDescent="0.2">
      <c r="A487" s="54"/>
      <c r="B487" s="55"/>
      <c r="C487" s="55"/>
      <c r="D487" s="55"/>
      <c r="E487" s="56"/>
      <c r="F487" s="48"/>
      <c r="G487" s="48"/>
    </row>
    <row r="488" spans="1:7" x14ac:dyDescent="0.2">
      <c r="A488" s="54"/>
      <c r="B488" s="55"/>
      <c r="C488" s="55"/>
      <c r="D488" s="55"/>
      <c r="E488" s="56"/>
      <c r="F488" s="48"/>
      <c r="G488" s="48"/>
    </row>
    <row r="489" spans="1:7" x14ac:dyDescent="0.2">
      <c r="A489" s="54"/>
      <c r="B489" s="55"/>
      <c r="C489" s="55"/>
      <c r="D489" s="55"/>
      <c r="E489" s="56"/>
      <c r="F489" s="48"/>
      <c r="G489" s="48"/>
    </row>
    <row r="490" spans="1:7" x14ac:dyDescent="0.2">
      <c r="A490" s="54"/>
      <c r="B490" s="55"/>
      <c r="C490" s="55"/>
      <c r="D490" s="55"/>
      <c r="E490" s="56"/>
      <c r="F490" s="48"/>
      <c r="G490" s="48"/>
    </row>
    <row r="491" spans="1:7" x14ac:dyDescent="0.2">
      <c r="A491" s="54"/>
      <c r="B491" s="55"/>
      <c r="C491" s="55"/>
      <c r="D491" s="55"/>
      <c r="E491" s="56"/>
      <c r="F491" s="48"/>
      <c r="G491" s="48"/>
    </row>
    <row r="492" spans="1:7" x14ac:dyDescent="0.2">
      <c r="A492" s="54"/>
      <c r="B492" s="55"/>
      <c r="C492" s="55"/>
      <c r="D492" s="55"/>
      <c r="E492" s="56"/>
      <c r="F492" s="48"/>
      <c r="G492" s="48"/>
    </row>
    <row r="493" spans="1:7" x14ac:dyDescent="0.2">
      <c r="A493" s="54"/>
      <c r="B493" s="55"/>
      <c r="C493" s="55"/>
      <c r="D493" s="55"/>
      <c r="E493" s="56"/>
      <c r="F493" s="48"/>
      <c r="G493" s="48"/>
    </row>
    <row r="494" spans="1:7" x14ac:dyDescent="0.2">
      <c r="A494" s="54"/>
      <c r="B494" s="55"/>
      <c r="C494" s="55"/>
      <c r="D494" s="55"/>
      <c r="E494" s="56"/>
      <c r="F494" s="48"/>
      <c r="G494" s="48"/>
    </row>
    <row r="495" spans="1:7" x14ac:dyDescent="0.2">
      <c r="A495" s="54"/>
      <c r="B495" s="55"/>
      <c r="C495" s="55"/>
      <c r="D495" s="55"/>
      <c r="E495" s="56"/>
      <c r="F495" s="48"/>
      <c r="G495" s="48"/>
    </row>
    <row r="496" spans="1:7" x14ac:dyDescent="0.2">
      <c r="A496" s="54"/>
      <c r="B496" s="55"/>
      <c r="C496" s="55"/>
      <c r="D496" s="55"/>
      <c r="E496" s="56"/>
      <c r="F496" s="48"/>
      <c r="G496" s="48"/>
    </row>
    <row r="497" spans="1:7" x14ac:dyDescent="0.2">
      <c r="A497" s="54"/>
      <c r="B497" s="55"/>
      <c r="C497" s="55"/>
      <c r="D497" s="55"/>
      <c r="E497" s="56"/>
      <c r="F497" s="48"/>
      <c r="G497" s="48"/>
    </row>
    <row r="498" spans="1:7" x14ac:dyDescent="0.2">
      <c r="A498" s="54"/>
      <c r="B498" s="55"/>
      <c r="C498" s="55"/>
      <c r="D498" s="55"/>
      <c r="E498" s="56"/>
      <c r="F498" s="48"/>
      <c r="G498" s="48"/>
    </row>
    <row r="499" spans="1:7" x14ac:dyDescent="0.2">
      <c r="A499" s="54"/>
      <c r="B499" s="55"/>
      <c r="C499" s="55"/>
      <c r="D499" s="55"/>
      <c r="E499" s="56"/>
      <c r="F499" s="48"/>
      <c r="G499" s="48"/>
    </row>
    <row r="500" spans="1:7" x14ac:dyDescent="0.2">
      <c r="A500" s="54"/>
      <c r="B500" s="55"/>
      <c r="C500" s="55"/>
      <c r="D500" s="55"/>
      <c r="E500" s="56"/>
      <c r="F500" s="48"/>
      <c r="G500" s="48"/>
    </row>
    <row r="501" spans="1:7" x14ac:dyDescent="0.2">
      <c r="A501" s="54"/>
      <c r="B501" s="55"/>
      <c r="C501" s="55"/>
      <c r="D501" s="55"/>
      <c r="E501" s="56"/>
      <c r="F501" s="48"/>
      <c r="G501" s="48"/>
    </row>
    <row r="502" spans="1:7" x14ac:dyDescent="0.2">
      <c r="A502" s="54"/>
      <c r="B502" s="55"/>
      <c r="C502" s="55"/>
      <c r="D502" s="55"/>
      <c r="E502" s="56"/>
      <c r="F502" s="48"/>
      <c r="G502" s="48"/>
    </row>
    <row r="503" spans="1:7" x14ac:dyDescent="0.2">
      <c r="A503" s="54"/>
      <c r="B503" s="55"/>
      <c r="C503" s="55"/>
      <c r="D503" s="55"/>
      <c r="E503" s="56"/>
      <c r="F503" s="48"/>
      <c r="G503" s="48"/>
    </row>
    <row r="504" spans="1:7" x14ac:dyDescent="0.2">
      <c r="A504" s="54"/>
      <c r="B504" s="55"/>
      <c r="C504" s="55"/>
      <c r="D504" s="55"/>
      <c r="E504" s="56"/>
      <c r="F504" s="48"/>
      <c r="G504" s="48"/>
    </row>
    <row r="505" spans="1:7" x14ac:dyDescent="0.2">
      <c r="A505" s="54"/>
      <c r="B505" s="55"/>
      <c r="C505" s="55"/>
      <c r="D505" s="55"/>
      <c r="E505" s="56"/>
      <c r="F505" s="48"/>
      <c r="G505" s="48"/>
    </row>
    <row r="506" spans="1:7" x14ac:dyDescent="0.2">
      <c r="A506" s="54"/>
      <c r="B506" s="55"/>
      <c r="C506" s="55"/>
      <c r="D506" s="55"/>
      <c r="E506" s="56"/>
      <c r="F506" s="48"/>
      <c r="G506" s="48"/>
    </row>
    <row r="507" spans="1:7" x14ac:dyDescent="0.2">
      <c r="A507" s="54"/>
      <c r="B507" s="55"/>
      <c r="C507" s="55"/>
      <c r="D507" s="55"/>
      <c r="E507" s="56"/>
      <c r="F507" s="48"/>
      <c r="G507" s="48"/>
    </row>
    <row r="508" spans="1:7" x14ac:dyDescent="0.2">
      <c r="A508" s="54"/>
      <c r="B508" s="55"/>
      <c r="C508" s="55"/>
      <c r="D508" s="55"/>
      <c r="E508" s="56"/>
      <c r="F508" s="48"/>
      <c r="G508" s="48"/>
    </row>
    <row r="509" spans="1:7" x14ac:dyDescent="0.2">
      <c r="A509" s="54"/>
      <c r="B509" s="55"/>
      <c r="C509" s="55"/>
      <c r="D509" s="55"/>
      <c r="E509" s="56"/>
      <c r="F509" s="48"/>
      <c r="G509" s="48"/>
    </row>
    <row r="510" spans="1:7" x14ac:dyDescent="0.2">
      <c r="A510" s="54"/>
      <c r="B510" s="55"/>
      <c r="C510" s="55"/>
      <c r="D510" s="55"/>
      <c r="E510" s="56"/>
      <c r="F510" s="48"/>
      <c r="G510" s="48"/>
    </row>
    <row r="511" spans="1:7" x14ac:dyDescent="0.2">
      <c r="A511" s="54"/>
      <c r="B511" s="55"/>
      <c r="C511" s="55"/>
      <c r="D511" s="55"/>
      <c r="E511" s="56"/>
      <c r="F511" s="48"/>
      <c r="G511" s="48"/>
    </row>
    <row r="512" spans="1:7" x14ac:dyDescent="0.2">
      <c r="A512" s="54"/>
      <c r="B512" s="55"/>
      <c r="C512" s="55"/>
      <c r="D512" s="55"/>
      <c r="E512" s="56"/>
      <c r="F512" s="48"/>
      <c r="G512" s="48"/>
    </row>
    <row r="513" spans="1:7" ht="15" x14ac:dyDescent="0.25">
      <c r="A513" s="52"/>
      <c r="B513" s="22"/>
      <c r="C513" s="22"/>
      <c r="D513" s="22"/>
      <c r="E513" s="53"/>
      <c r="F513" s="48"/>
      <c r="G513" s="48"/>
    </row>
    <row r="514" spans="1:7" ht="15" x14ac:dyDescent="0.25">
      <c r="A514" s="52"/>
      <c r="B514" s="22"/>
      <c r="C514" s="22"/>
      <c r="D514" s="22"/>
      <c r="E514" s="53"/>
      <c r="F514" s="48"/>
      <c r="G514" s="48"/>
    </row>
    <row r="515" spans="1:7" ht="15" x14ac:dyDescent="0.25">
      <c r="A515" s="52"/>
      <c r="B515" s="22"/>
      <c r="C515" s="22"/>
      <c r="D515" s="22"/>
      <c r="E515" s="53"/>
      <c r="F515" s="48"/>
      <c r="G515" s="48"/>
    </row>
    <row r="516" spans="1:7" ht="15" x14ac:dyDescent="0.25">
      <c r="A516" s="52"/>
      <c r="B516" s="22"/>
      <c r="C516" s="22"/>
      <c r="D516" s="22"/>
      <c r="E516" s="53"/>
      <c r="F516" s="48"/>
      <c r="G516" s="48"/>
    </row>
    <row r="517" spans="1:7" ht="15" x14ac:dyDescent="0.25">
      <c r="A517" s="52"/>
      <c r="B517" s="22"/>
      <c r="C517" s="22"/>
      <c r="D517" s="22"/>
      <c r="E517" s="53"/>
      <c r="F517" s="48"/>
      <c r="G517" s="48"/>
    </row>
    <row r="518" spans="1:7" ht="15" x14ac:dyDescent="0.25">
      <c r="A518" s="52"/>
      <c r="B518" s="22"/>
      <c r="C518" s="22"/>
      <c r="D518" s="22"/>
      <c r="E518" s="53"/>
      <c r="F518" s="48"/>
      <c r="G518" s="48"/>
    </row>
    <row r="519" spans="1:7" ht="15" x14ac:dyDescent="0.25">
      <c r="A519" s="52"/>
      <c r="B519" s="22"/>
      <c r="C519" s="22"/>
      <c r="D519" s="22"/>
      <c r="E519" s="53"/>
      <c r="F519" s="48"/>
      <c r="G519" s="48"/>
    </row>
    <row r="520" spans="1:7" ht="15" x14ac:dyDescent="0.25">
      <c r="A520" s="52"/>
      <c r="B520" s="22"/>
      <c r="C520" s="22"/>
      <c r="D520" s="22"/>
      <c r="E520" s="53"/>
      <c r="F520" s="48"/>
      <c r="G520" s="48"/>
    </row>
    <row r="521" spans="1:7" ht="15" x14ac:dyDescent="0.25">
      <c r="A521" s="52"/>
      <c r="B521" s="22"/>
      <c r="C521" s="22"/>
      <c r="D521" s="22"/>
      <c r="E521" s="53"/>
      <c r="F521" s="48"/>
      <c r="G521" s="48"/>
    </row>
    <row r="522" spans="1:7" ht="15" x14ac:dyDescent="0.25">
      <c r="A522" s="52"/>
      <c r="B522" s="22"/>
      <c r="C522" s="22"/>
      <c r="D522" s="22"/>
      <c r="E522" s="53"/>
      <c r="F522" s="48"/>
      <c r="G522" s="48"/>
    </row>
    <row r="523" spans="1:7" ht="15" x14ac:dyDescent="0.25">
      <c r="A523" s="52"/>
      <c r="B523" s="22"/>
      <c r="C523" s="22"/>
      <c r="D523" s="22"/>
      <c r="E523" s="53"/>
      <c r="F523" s="48"/>
      <c r="G523" s="48"/>
    </row>
    <row r="524" spans="1:7" ht="15" x14ac:dyDescent="0.25">
      <c r="A524" s="52"/>
      <c r="B524" s="22"/>
      <c r="C524" s="22"/>
      <c r="D524" s="22"/>
      <c r="E524" s="53"/>
      <c r="F524" s="48"/>
      <c r="G524" s="48"/>
    </row>
    <row r="525" spans="1:7" ht="15" x14ac:dyDescent="0.25">
      <c r="A525" s="52"/>
      <c r="B525" s="22"/>
      <c r="C525" s="22"/>
      <c r="D525" s="22"/>
      <c r="E525" s="53"/>
      <c r="F525" s="48"/>
      <c r="G525" s="48"/>
    </row>
    <row r="526" spans="1:7" ht="15" x14ac:dyDescent="0.25">
      <c r="A526" s="52"/>
      <c r="B526" s="22"/>
      <c r="C526" s="22"/>
      <c r="D526" s="22"/>
      <c r="E526" s="53"/>
      <c r="F526" s="48"/>
      <c r="G526" s="48"/>
    </row>
    <row r="527" spans="1:7" ht="15" x14ac:dyDescent="0.25">
      <c r="A527" s="52"/>
      <c r="B527" s="22"/>
      <c r="C527" s="22"/>
      <c r="D527" s="22"/>
      <c r="E527" s="53"/>
      <c r="F527" s="48"/>
      <c r="G527" s="48"/>
    </row>
    <row r="528" spans="1:7" ht="15" x14ac:dyDescent="0.25">
      <c r="A528" s="52"/>
      <c r="B528" s="22"/>
      <c r="C528" s="22"/>
      <c r="D528" s="22"/>
      <c r="E528" s="53"/>
      <c r="F528" s="48"/>
      <c r="G528" s="48"/>
    </row>
    <row r="529" spans="1:7" ht="15" x14ac:dyDescent="0.25">
      <c r="A529" s="52"/>
      <c r="B529" s="22"/>
      <c r="C529" s="22"/>
      <c r="D529" s="22"/>
      <c r="E529" s="53"/>
      <c r="F529" s="48"/>
      <c r="G529" s="48"/>
    </row>
    <row r="530" spans="1:7" ht="15" x14ac:dyDescent="0.25">
      <c r="A530" s="52"/>
      <c r="B530" s="22"/>
      <c r="C530" s="22"/>
      <c r="D530" s="22"/>
      <c r="E530" s="53"/>
      <c r="F530" s="48"/>
      <c r="G530" s="48"/>
    </row>
    <row r="531" spans="1:7" ht="15" x14ac:dyDescent="0.25">
      <c r="A531" s="52"/>
      <c r="B531" s="22"/>
      <c r="C531" s="22"/>
      <c r="D531" s="22"/>
      <c r="E531" s="53"/>
      <c r="F531" s="48"/>
      <c r="G531" s="48"/>
    </row>
    <row r="532" spans="1:7" ht="15" x14ac:dyDescent="0.25">
      <c r="A532" s="52"/>
      <c r="B532" s="22"/>
      <c r="C532" s="22"/>
      <c r="D532" s="22"/>
      <c r="E532" s="53"/>
      <c r="F532" s="48"/>
      <c r="G532" s="48"/>
    </row>
    <row r="533" spans="1:7" ht="15" x14ac:dyDescent="0.25">
      <c r="A533" s="52"/>
      <c r="B533" s="22"/>
      <c r="C533" s="22"/>
      <c r="D533" s="22"/>
      <c r="E533" s="53"/>
      <c r="F533" s="48"/>
      <c r="G533" s="48"/>
    </row>
    <row r="534" spans="1:7" ht="15" x14ac:dyDescent="0.25">
      <c r="A534" s="52"/>
      <c r="B534" s="22"/>
      <c r="C534" s="22"/>
      <c r="D534" s="22"/>
      <c r="E534" s="53"/>
      <c r="F534" s="48"/>
      <c r="G534" s="48"/>
    </row>
    <row r="535" spans="1:7" ht="15" x14ac:dyDescent="0.25">
      <c r="A535" s="52"/>
      <c r="B535" s="22"/>
      <c r="C535" s="22"/>
      <c r="D535" s="22"/>
      <c r="E535" s="53"/>
      <c r="F535" s="48"/>
      <c r="G535" s="48"/>
    </row>
    <row r="536" spans="1:7" ht="15" x14ac:dyDescent="0.25">
      <c r="A536" s="52"/>
      <c r="B536" s="22"/>
      <c r="C536" s="22"/>
      <c r="D536" s="22"/>
      <c r="E536" s="53"/>
      <c r="F536" s="48"/>
      <c r="G536" s="48"/>
    </row>
    <row r="537" spans="1:7" ht="15" x14ac:dyDescent="0.25">
      <c r="A537" s="52"/>
      <c r="E537" s="53"/>
      <c r="F537" s="48"/>
      <c r="G537" s="48"/>
    </row>
    <row r="538" spans="1:7" ht="15" x14ac:dyDescent="0.25">
      <c r="A538" s="52"/>
      <c r="E538" s="53"/>
      <c r="F538" s="48"/>
      <c r="G538" s="48"/>
    </row>
    <row r="539" spans="1:7" ht="15" x14ac:dyDescent="0.25">
      <c r="A539" s="52"/>
      <c r="E539" s="53"/>
      <c r="F539" s="48"/>
      <c r="G539" s="48"/>
    </row>
    <row r="540" spans="1:7" ht="15" x14ac:dyDescent="0.25">
      <c r="A540" s="52"/>
      <c r="E540" s="53"/>
      <c r="F540" s="48"/>
      <c r="G540" s="48"/>
    </row>
    <row r="541" spans="1:7" ht="15" x14ac:dyDescent="0.25">
      <c r="A541" s="52"/>
      <c r="E541" s="53"/>
      <c r="F541" s="48"/>
      <c r="G541" s="48"/>
    </row>
    <row r="542" spans="1:7" ht="15" x14ac:dyDescent="0.25">
      <c r="A542" s="52"/>
      <c r="E542" s="53"/>
      <c r="F542" s="48"/>
      <c r="G542" s="48"/>
    </row>
    <row r="543" spans="1:7" ht="15" x14ac:dyDescent="0.25">
      <c r="A543" s="52"/>
      <c r="E543" s="53"/>
      <c r="F543" s="48"/>
      <c r="G543" s="48"/>
    </row>
    <row r="544" spans="1:7" ht="15" x14ac:dyDescent="0.25">
      <c r="A544" s="52"/>
      <c r="E544" s="53"/>
      <c r="F544" s="48"/>
      <c r="G544" s="48"/>
    </row>
    <row r="545" spans="1:7" ht="15" x14ac:dyDescent="0.25">
      <c r="A545" s="52"/>
      <c r="E545" s="53"/>
      <c r="F545" s="48"/>
      <c r="G545" s="48"/>
    </row>
    <row r="546" spans="1:7" ht="15" x14ac:dyDescent="0.25">
      <c r="A546" s="52"/>
      <c r="E546" s="53"/>
      <c r="F546" s="48"/>
      <c r="G546" s="48"/>
    </row>
    <row r="547" spans="1:7" ht="15" x14ac:dyDescent="0.25">
      <c r="A547" s="52"/>
      <c r="E547" s="53"/>
      <c r="F547" s="48"/>
      <c r="G547" s="48"/>
    </row>
    <row r="548" spans="1:7" ht="15" x14ac:dyDescent="0.25">
      <c r="A548" s="52"/>
      <c r="E548" s="53"/>
      <c r="F548" s="48"/>
      <c r="G548" s="48"/>
    </row>
    <row r="549" spans="1:7" ht="15" x14ac:dyDescent="0.25">
      <c r="A549" s="52"/>
      <c r="E549" s="53"/>
      <c r="F549" s="48"/>
      <c r="G549" s="48"/>
    </row>
    <row r="550" spans="1:7" ht="15" x14ac:dyDescent="0.25">
      <c r="A550" s="52"/>
      <c r="E550" s="53"/>
      <c r="F550" s="48"/>
      <c r="G550" s="48"/>
    </row>
    <row r="551" spans="1:7" ht="15" x14ac:dyDescent="0.25">
      <c r="A551" s="52"/>
      <c r="E551" s="53"/>
      <c r="F551" s="48"/>
      <c r="G551" s="48"/>
    </row>
    <row r="552" spans="1:7" ht="15" x14ac:dyDescent="0.25">
      <c r="A552" s="52"/>
      <c r="E552" s="53"/>
      <c r="F552" s="48"/>
      <c r="G552" s="48"/>
    </row>
    <row r="553" spans="1:7" ht="15" x14ac:dyDescent="0.25">
      <c r="A553" s="52"/>
      <c r="E553" s="53"/>
      <c r="F553" s="48"/>
      <c r="G553" s="48"/>
    </row>
    <row r="554" spans="1:7" ht="15" x14ac:dyDescent="0.25">
      <c r="A554" s="52"/>
      <c r="E554" s="53"/>
      <c r="F554" s="48"/>
      <c r="G554" s="48"/>
    </row>
    <row r="555" spans="1:7" ht="15" x14ac:dyDescent="0.25">
      <c r="A555" s="52"/>
      <c r="E555" s="53"/>
      <c r="F555" s="48"/>
      <c r="G555" s="48"/>
    </row>
    <row r="556" spans="1:7" ht="15" x14ac:dyDescent="0.25">
      <c r="A556" s="52"/>
      <c r="E556" s="53"/>
      <c r="F556" s="48"/>
      <c r="G556" s="48"/>
    </row>
    <row r="557" spans="1:7" ht="15" x14ac:dyDescent="0.25">
      <c r="A557" s="52"/>
      <c r="E557" s="53"/>
      <c r="F557" s="48"/>
      <c r="G557" s="48"/>
    </row>
    <row r="558" spans="1:7" ht="15" x14ac:dyDescent="0.25">
      <c r="A558" s="52"/>
      <c r="E558" s="53"/>
      <c r="F558" s="48"/>
      <c r="G558" s="48"/>
    </row>
    <row r="559" spans="1:7" ht="15" x14ac:dyDescent="0.25">
      <c r="A559" s="52"/>
      <c r="E559" s="53"/>
      <c r="F559" s="48"/>
      <c r="G559" s="48"/>
    </row>
    <row r="560" spans="1:7" ht="15" x14ac:dyDescent="0.25">
      <c r="A560" s="52"/>
      <c r="E560" s="53"/>
      <c r="F560" s="48"/>
      <c r="G560" s="48"/>
    </row>
    <row r="561" spans="1:7" ht="15" x14ac:dyDescent="0.25">
      <c r="A561" s="52"/>
      <c r="E561" s="53"/>
      <c r="F561" s="48"/>
      <c r="G561" s="48"/>
    </row>
    <row r="562" spans="1:7" ht="15" x14ac:dyDescent="0.25">
      <c r="A562" s="52"/>
      <c r="E562" s="53"/>
      <c r="F562" s="48"/>
      <c r="G562" s="48"/>
    </row>
    <row r="563" spans="1:7" ht="15" x14ac:dyDescent="0.25">
      <c r="A563" s="52"/>
      <c r="E563" s="53"/>
      <c r="F563" s="48"/>
      <c r="G563" s="48"/>
    </row>
    <row r="564" spans="1:7" ht="15" x14ac:dyDescent="0.25">
      <c r="A564" s="52"/>
      <c r="E564" s="53"/>
      <c r="F564" s="48"/>
      <c r="G564" s="48"/>
    </row>
    <row r="565" spans="1:7" ht="15" x14ac:dyDescent="0.25">
      <c r="A565" s="52"/>
      <c r="E565" s="53"/>
      <c r="F565" s="48"/>
      <c r="G565" s="48"/>
    </row>
    <row r="566" spans="1:7" ht="15" x14ac:dyDescent="0.25">
      <c r="A566" s="52"/>
      <c r="E566" s="53"/>
      <c r="F566" s="48"/>
      <c r="G566" s="48"/>
    </row>
    <row r="567" spans="1:7" ht="15" x14ac:dyDescent="0.25">
      <c r="A567" s="52"/>
      <c r="E567" s="53"/>
      <c r="F567" s="48"/>
      <c r="G567" s="48"/>
    </row>
    <row r="568" spans="1:7" ht="15" x14ac:dyDescent="0.25">
      <c r="A568" s="52"/>
      <c r="E568" s="53"/>
      <c r="F568" s="48"/>
      <c r="G568" s="48"/>
    </row>
    <row r="569" spans="1:7" ht="15" x14ac:dyDescent="0.25">
      <c r="A569" s="52"/>
      <c r="E569" s="53"/>
      <c r="F569" s="48"/>
      <c r="G569" s="48"/>
    </row>
    <row r="570" spans="1:7" ht="15" x14ac:dyDescent="0.25">
      <c r="A570" s="52"/>
      <c r="E570" s="53"/>
      <c r="F570" s="48"/>
      <c r="G570" s="48"/>
    </row>
    <row r="571" spans="1:7" ht="15" x14ac:dyDescent="0.25">
      <c r="A571" s="52"/>
      <c r="E571" s="53"/>
      <c r="F571" s="48"/>
      <c r="G571" s="48"/>
    </row>
    <row r="572" spans="1:7" ht="15" x14ac:dyDescent="0.25">
      <c r="A572" s="52"/>
      <c r="E572" s="53"/>
      <c r="F572" s="48"/>
      <c r="G572" s="48"/>
    </row>
    <row r="573" spans="1:7" ht="15" x14ac:dyDescent="0.25">
      <c r="A573" s="52"/>
      <c r="E573" s="53"/>
      <c r="F573" s="48"/>
      <c r="G573" s="48"/>
    </row>
    <row r="574" spans="1:7" ht="15" x14ac:dyDescent="0.25">
      <c r="A574" s="52"/>
      <c r="E574" s="53"/>
      <c r="F574" s="48"/>
      <c r="G574" s="48"/>
    </row>
    <row r="575" spans="1:7" ht="15" x14ac:dyDescent="0.25">
      <c r="A575" s="52"/>
      <c r="E575" s="53"/>
      <c r="F575" s="48"/>
      <c r="G575" s="48"/>
    </row>
    <row r="576" spans="1:7" ht="15" x14ac:dyDescent="0.25">
      <c r="A576" s="52"/>
      <c r="E576" s="53"/>
      <c r="F576" s="48"/>
      <c r="G576" s="48"/>
    </row>
    <row r="577" spans="1:7" ht="15" x14ac:dyDescent="0.25">
      <c r="A577" s="52"/>
      <c r="E577" s="53"/>
      <c r="F577" s="48"/>
      <c r="G577" s="48"/>
    </row>
    <row r="578" spans="1:7" ht="15" x14ac:dyDescent="0.25">
      <c r="A578" s="52"/>
      <c r="E578" s="53"/>
      <c r="F578" s="48"/>
      <c r="G578" s="48"/>
    </row>
    <row r="579" spans="1:7" ht="15" x14ac:dyDescent="0.25">
      <c r="A579" s="52"/>
      <c r="E579" s="53"/>
      <c r="F579" s="48"/>
      <c r="G579" s="48"/>
    </row>
    <row r="580" spans="1:7" ht="15" x14ac:dyDescent="0.25">
      <c r="A580" s="52"/>
      <c r="E580" s="53"/>
      <c r="F580" s="48"/>
      <c r="G580" s="48"/>
    </row>
    <row r="581" spans="1:7" ht="15" x14ac:dyDescent="0.25">
      <c r="A581" s="52"/>
      <c r="E581" s="53"/>
      <c r="F581" s="48"/>
      <c r="G581" s="48"/>
    </row>
    <row r="582" spans="1:7" ht="15" x14ac:dyDescent="0.25">
      <c r="A582" s="52"/>
      <c r="E582" s="53"/>
      <c r="F582" s="48"/>
      <c r="G582" s="48"/>
    </row>
    <row r="583" spans="1:7" ht="15" x14ac:dyDescent="0.25">
      <c r="A583" s="52"/>
      <c r="E583" s="53"/>
      <c r="F583" s="48"/>
      <c r="G583" s="48"/>
    </row>
    <row r="584" spans="1:7" ht="15" x14ac:dyDescent="0.25">
      <c r="A584" s="52"/>
      <c r="E584" s="53"/>
      <c r="F584" s="48"/>
      <c r="G584" s="48"/>
    </row>
    <row r="585" spans="1:7" ht="15" x14ac:dyDescent="0.25">
      <c r="A585" s="52"/>
      <c r="E585" s="53"/>
      <c r="F585" s="48"/>
      <c r="G585" s="48"/>
    </row>
    <row r="586" spans="1:7" ht="15" x14ac:dyDescent="0.25">
      <c r="A586" s="52"/>
      <c r="E586" s="53"/>
      <c r="F586" s="48"/>
      <c r="G586" s="48"/>
    </row>
    <row r="587" spans="1:7" ht="15" x14ac:dyDescent="0.25">
      <c r="A587" s="52"/>
      <c r="E587" s="53"/>
      <c r="F587" s="48"/>
      <c r="G587" s="48"/>
    </row>
    <row r="588" spans="1:7" ht="15" x14ac:dyDescent="0.25">
      <c r="A588" s="52"/>
      <c r="E588" s="53"/>
      <c r="F588" s="48"/>
      <c r="G588" s="48"/>
    </row>
    <row r="589" spans="1:7" ht="15" x14ac:dyDescent="0.25">
      <c r="A589" s="52"/>
      <c r="E589" s="53"/>
      <c r="F589" s="48"/>
      <c r="G589" s="48"/>
    </row>
    <row r="590" spans="1:7" ht="15" x14ac:dyDescent="0.25">
      <c r="A590" s="52"/>
      <c r="E590" s="53"/>
      <c r="F590" s="48"/>
      <c r="G590" s="48"/>
    </row>
    <row r="591" spans="1:7" ht="15" x14ac:dyDescent="0.25">
      <c r="A591" s="52"/>
      <c r="E591" s="53"/>
      <c r="F591" s="48"/>
      <c r="G591" s="48"/>
    </row>
    <row r="592" spans="1:7" ht="15" x14ac:dyDescent="0.25">
      <c r="A592" s="52"/>
      <c r="E592" s="53"/>
      <c r="F592" s="48"/>
      <c r="G592" s="48"/>
    </row>
    <row r="593" spans="1:7" ht="15" x14ac:dyDescent="0.25">
      <c r="A593" s="52"/>
      <c r="E593" s="53"/>
      <c r="F593" s="48"/>
      <c r="G593" s="48"/>
    </row>
    <row r="594" spans="1:7" ht="15" x14ac:dyDescent="0.25">
      <c r="A594" s="52"/>
      <c r="E594" s="53"/>
      <c r="F594" s="48"/>
      <c r="G594" s="48"/>
    </row>
    <row r="595" spans="1:7" ht="15" x14ac:dyDescent="0.25">
      <c r="A595" s="52"/>
      <c r="E595" s="53"/>
      <c r="F595" s="48"/>
      <c r="G595" s="48"/>
    </row>
    <row r="596" spans="1:7" ht="15" x14ac:dyDescent="0.25">
      <c r="A596" s="52"/>
      <c r="E596" s="53"/>
      <c r="F596" s="48"/>
      <c r="G596" s="48"/>
    </row>
    <row r="597" spans="1:7" ht="15" x14ac:dyDescent="0.25">
      <c r="A597" s="52"/>
      <c r="E597" s="53"/>
      <c r="F597" s="48"/>
      <c r="G597" s="48"/>
    </row>
    <row r="598" spans="1:7" ht="15" x14ac:dyDescent="0.25">
      <c r="A598" s="52"/>
      <c r="E598" s="53"/>
      <c r="F598" s="48"/>
      <c r="G598" s="50"/>
    </row>
    <row r="599" spans="1:7" ht="15" x14ac:dyDescent="0.25">
      <c r="A599" s="52"/>
      <c r="E599" s="53"/>
      <c r="F599" s="48"/>
      <c r="G599" s="50"/>
    </row>
    <row r="600" spans="1:7" ht="15" x14ac:dyDescent="0.25">
      <c r="A600" s="52"/>
      <c r="E600" s="53"/>
      <c r="F600" s="48"/>
      <c r="G600" s="50"/>
    </row>
    <row r="601" spans="1:7" ht="15" x14ac:dyDescent="0.25">
      <c r="A601" s="52"/>
      <c r="E601" s="53"/>
      <c r="F601" s="48"/>
      <c r="G601" s="50"/>
    </row>
    <row r="602" spans="1:7" ht="15" x14ac:dyDescent="0.25">
      <c r="A602" s="52"/>
      <c r="E602" s="53"/>
      <c r="F602" s="48"/>
      <c r="G602" s="50"/>
    </row>
    <row r="603" spans="1:7" ht="15" x14ac:dyDescent="0.2">
      <c r="A603" s="51"/>
      <c r="B603" s="32"/>
      <c r="C603" s="32"/>
      <c r="D603" s="32"/>
      <c r="E603" s="53"/>
      <c r="F603" s="48"/>
      <c r="G603" s="50"/>
    </row>
    <row r="604" spans="1:7" ht="15" x14ac:dyDescent="0.2">
      <c r="A604" s="51"/>
      <c r="B604" s="32"/>
      <c r="C604" s="32"/>
      <c r="D604" s="32"/>
      <c r="E604" s="53"/>
      <c r="F604" s="48"/>
      <c r="G604" s="50"/>
    </row>
    <row r="605" spans="1:7" ht="15" x14ac:dyDescent="0.2">
      <c r="A605" s="51"/>
      <c r="B605" s="32"/>
      <c r="C605" s="32"/>
      <c r="D605" s="32"/>
      <c r="E605" s="53"/>
      <c r="F605" s="48"/>
      <c r="G605" s="50"/>
    </row>
    <row r="606" spans="1:7" ht="15" x14ac:dyDescent="0.2">
      <c r="A606" s="51"/>
      <c r="B606" s="32"/>
      <c r="C606" s="32"/>
      <c r="D606" s="32"/>
      <c r="E606" s="53"/>
      <c r="F606" s="48"/>
      <c r="G606" s="50"/>
    </row>
    <row r="607" spans="1:7" ht="15" x14ac:dyDescent="0.2">
      <c r="A607" s="51"/>
      <c r="B607" s="32"/>
      <c r="C607" s="32"/>
      <c r="D607" s="32"/>
      <c r="E607" s="53"/>
      <c r="F607" s="48"/>
      <c r="G607" s="50"/>
    </row>
    <row r="608" spans="1:7" ht="15" x14ac:dyDescent="0.2">
      <c r="A608" s="51"/>
      <c r="B608" s="32"/>
      <c r="C608" s="32"/>
      <c r="D608" s="32"/>
      <c r="E608" s="53"/>
      <c r="F608" s="48"/>
      <c r="G608" s="50"/>
    </row>
    <row r="609" spans="1:7" ht="15" x14ac:dyDescent="0.2">
      <c r="A609" s="51"/>
      <c r="B609" s="32"/>
      <c r="C609" s="32"/>
      <c r="D609" s="32"/>
      <c r="E609" s="53"/>
      <c r="F609" s="48"/>
      <c r="G609" s="50"/>
    </row>
    <row r="610" spans="1:7" ht="15" x14ac:dyDescent="0.2">
      <c r="A610" s="51"/>
      <c r="B610" s="32"/>
      <c r="C610" s="32"/>
      <c r="D610" s="32"/>
      <c r="E610" s="53"/>
      <c r="F610" s="48"/>
      <c r="G610" s="50"/>
    </row>
    <row r="611" spans="1:7" ht="15" x14ac:dyDescent="0.2">
      <c r="A611" s="51"/>
      <c r="B611" s="32"/>
      <c r="C611" s="32"/>
      <c r="D611" s="32"/>
      <c r="E611" s="53"/>
      <c r="F611" s="48"/>
      <c r="G611" s="50"/>
    </row>
    <row r="612" spans="1:7" ht="15" x14ac:dyDescent="0.2">
      <c r="A612" s="51"/>
      <c r="B612" s="32"/>
      <c r="C612" s="32"/>
      <c r="D612" s="32"/>
      <c r="E612" s="53"/>
      <c r="F612" s="48"/>
      <c r="G612" s="50"/>
    </row>
    <row r="613" spans="1:7" ht="15" x14ac:dyDescent="0.2">
      <c r="A613" s="51"/>
      <c r="B613" s="32"/>
      <c r="C613" s="32"/>
      <c r="D613" s="32"/>
      <c r="E613" s="53"/>
      <c r="F613" s="48"/>
      <c r="G613" s="50"/>
    </row>
    <row r="614" spans="1:7" ht="15" x14ac:dyDescent="0.2">
      <c r="A614" s="51"/>
      <c r="B614" s="32"/>
      <c r="C614" s="32"/>
      <c r="D614" s="32"/>
      <c r="E614" s="53"/>
      <c r="F614" s="48"/>
      <c r="G614" s="50"/>
    </row>
    <row r="615" spans="1:7" ht="15" x14ac:dyDescent="0.2">
      <c r="A615" s="51"/>
      <c r="B615" s="32"/>
      <c r="C615" s="32"/>
      <c r="D615" s="32"/>
      <c r="E615" s="53"/>
      <c r="F615" s="48"/>
      <c r="G615" s="50"/>
    </row>
    <row r="616" spans="1:7" ht="15" x14ac:dyDescent="0.2">
      <c r="A616" s="51"/>
      <c r="B616" s="32"/>
      <c r="C616" s="32"/>
      <c r="D616" s="32"/>
      <c r="E616" s="53"/>
      <c r="F616" s="48"/>
      <c r="G616" s="50"/>
    </row>
    <row r="617" spans="1:7" ht="15" x14ac:dyDescent="0.2">
      <c r="A617" s="51"/>
      <c r="B617" s="32"/>
      <c r="C617" s="32"/>
      <c r="D617" s="32"/>
      <c r="E617" s="53"/>
      <c r="F617" s="48"/>
      <c r="G617" s="50"/>
    </row>
    <row r="618" spans="1:7" ht="15" x14ac:dyDescent="0.2">
      <c r="A618" s="51"/>
      <c r="B618" s="32"/>
      <c r="C618" s="32"/>
      <c r="D618" s="32"/>
      <c r="E618" s="53"/>
      <c r="F618" s="48"/>
      <c r="G618" s="50"/>
    </row>
    <row r="619" spans="1:7" ht="15" x14ac:dyDescent="0.2">
      <c r="A619" s="51"/>
      <c r="B619" s="32"/>
      <c r="C619" s="32"/>
      <c r="D619" s="32"/>
      <c r="E619" s="53"/>
      <c r="F619" s="48"/>
      <c r="G619" s="50"/>
    </row>
    <row r="620" spans="1:7" ht="15" x14ac:dyDescent="0.2">
      <c r="A620" s="51"/>
      <c r="B620" s="32"/>
      <c r="C620" s="32"/>
      <c r="D620" s="32"/>
      <c r="E620" s="53"/>
      <c r="F620" s="48"/>
      <c r="G620" s="50"/>
    </row>
    <row r="621" spans="1:7" ht="15" x14ac:dyDescent="0.2">
      <c r="A621" s="51"/>
      <c r="B621" s="32"/>
      <c r="C621" s="32"/>
      <c r="D621" s="32"/>
      <c r="E621" s="53"/>
      <c r="F621" s="48"/>
      <c r="G621" s="50"/>
    </row>
    <row r="622" spans="1:7" ht="15" x14ac:dyDescent="0.2">
      <c r="A622" s="51"/>
      <c r="B622" s="32"/>
      <c r="C622" s="32"/>
      <c r="D622" s="32"/>
      <c r="E622" s="53"/>
      <c r="F622" s="48"/>
      <c r="G622" s="50"/>
    </row>
    <row r="623" spans="1:7" ht="15" x14ac:dyDescent="0.2">
      <c r="A623" s="51"/>
      <c r="B623" s="32"/>
      <c r="C623" s="32"/>
      <c r="D623" s="32"/>
      <c r="E623" s="53"/>
      <c r="F623" s="48"/>
      <c r="G623" s="50"/>
    </row>
    <row r="624" spans="1:7" ht="15" x14ac:dyDescent="0.2">
      <c r="A624" s="51"/>
      <c r="B624" s="32"/>
      <c r="C624" s="32"/>
      <c r="D624" s="32"/>
      <c r="E624" s="53"/>
      <c r="F624" s="48"/>
      <c r="G624" s="50"/>
    </row>
    <row r="625" spans="1:7" ht="15" x14ac:dyDescent="0.2">
      <c r="A625" s="51"/>
      <c r="B625" s="32"/>
      <c r="C625" s="32"/>
      <c r="D625" s="32"/>
      <c r="E625" s="53"/>
      <c r="F625" s="48"/>
      <c r="G625" s="50"/>
    </row>
    <row r="626" spans="1:7" ht="15" x14ac:dyDescent="0.2">
      <c r="A626" s="51"/>
      <c r="B626" s="32"/>
      <c r="C626" s="32"/>
      <c r="D626" s="32"/>
      <c r="E626" s="53"/>
      <c r="F626" s="48"/>
      <c r="G626" s="50"/>
    </row>
    <row r="627" spans="1:7" ht="15" x14ac:dyDescent="0.2">
      <c r="A627" s="51"/>
      <c r="B627" s="32"/>
      <c r="C627" s="32"/>
      <c r="D627" s="32"/>
      <c r="E627" s="53"/>
      <c r="F627" s="48"/>
      <c r="G627" s="50"/>
    </row>
    <row r="628" spans="1:7" ht="15" x14ac:dyDescent="0.2">
      <c r="A628" s="51"/>
      <c r="B628" s="32"/>
      <c r="C628" s="32"/>
      <c r="D628" s="32"/>
      <c r="E628" s="53"/>
      <c r="F628" s="48"/>
      <c r="G628" s="50"/>
    </row>
    <row r="629" spans="1:7" ht="15" x14ac:dyDescent="0.2">
      <c r="A629" s="51"/>
      <c r="B629" s="32"/>
      <c r="C629" s="32"/>
      <c r="D629" s="32"/>
      <c r="E629" s="53"/>
      <c r="F629" s="48"/>
      <c r="G629" s="50"/>
    </row>
    <row r="630" spans="1:7" ht="15" x14ac:dyDescent="0.2">
      <c r="A630" s="51"/>
      <c r="B630" s="32"/>
      <c r="C630" s="32"/>
      <c r="D630" s="32"/>
      <c r="E630" s="53"/>
      <c r="F630" s="48"/>
      <c r="G630" s="50"/>
    </row>
    <row r="631" spans="1:7" ht="15" x14ac:dyDescent="0.2">
      <c r="A631" s="51"/>
      <c r="B631" s="32"/>
      <c r="C631" s="32"/>
      <c r="D631" s="32"/>
      <c r="E631" s="53"/>
      <c r="F631" s="48"/>
      <c r="G631" s="50"/>
    </row>
    <row r="632" spans="1:7" ht="15" x14ac:dyDescent="0.2">
      <c r="A632" s="51"/>
      <c r="B632" s="32"/>
      <c r="C632" s="32"/>
      <c r="D632" s="32"/>
      <c r="E632" s="53"/>
      <c r="F632" s="48"/>
      <c r="G632" s="50"/>
    </row>
    <row r="633" spans="1:7" ht="15" x14ac:dyDescent="0.2">
      <c r="A633" s="51"/>
      <c r="B633" s="32"/>
      <c r="C633" s="32"/>
      <c r="D633" s="32"/>
      <c r="E633" s="53"/>
      <c r="F633" s="48"/>
      <c r="G633" s="50"/>
    </row>
    <row r="634" spans="1:7" ht="15" x14ac:dyDescent="0.2">
      <c r="A634" s="51"/>
      <c r="B634" s="32"/>
      <c r="C634" s="32"/>
      <c r="D634" s="32"/>
      <c r="E634" s="53"/>
      <c r="F634" s="48"/>
      <c r="G634" s="50"/>
    </row>
    <row r="635" spans="1:7" ht="15" x14ac:dyDescent="0.2">
      <c r="A635" s="51"/>
      <c r="B635" s="32"/>
      <c r="C635" s="32"/>
      <c r="D635" s="32"/>
      <c r="E635" s="53"/>
      <c r="F635" s="48"/>
      <c r="G635" s="50"/>
    </row>
    <row r="636" spans="1:7" ht="15" x14ac:dyDescent="0.2">
      <c r="A636" s="51"/>
      <c r="B636" s="32"/>
      <c r="C636" s="32"/>
      <c r="D636" s="32"/>
      <c r="E636" s="53"/>
      <c r="F636" s="48"/>
      <c r="G636" s="50"/>
    </row>
    <row r="637" spans="1:7" ht="15" x14ac:dyDescent="0.2">
      <c r="A637" s="51"/>
      <c r="B637" s="32"/>
      <c r="C637" s="32"/>
      <c r="D637" s="32"/>
      <c r="E637" s="53"/>
      <c r="F637" s="48"/>
      <c r="G637" s="50"/>
    </row>
    <row r="638" spans="1:7" ht="15" x14ac:dyDescent="0.2">
      <c r="A638" s="51"/>
      <c r="B638" s="32"/>
      <c r="C638" s="32"/>
      <c r="D638" s="32"/>
      <c r="E638" s="53"/>
      <c r="F638" s="48"/>
      <c r="G638" s="50"/>
    </row>
    <row r="639" spans="1:7" ht="15" x14ac:dyDescent="0.2">
      <c r="A639" s="51"/>
      <c r="B639" s="32"/>
      <c r="C639" s="32"/>
      <c r="D639" s="32"/>
      <c r="E639" s="53"/>
      <c r="F639" s="48"/>
      <c r="G639" s="50"/>
    </row>
    <row r="640" spans="1:7" ht="15" x14ac:dyDescent="0.2">
      <c r="A640" s="51"/>
      <c r="B640" s="32"/>
      <c r="C640" s="32"/>
      <c r="D640" s="32"/>
      <c r="E640" s="53"/>
      <c r="F640" s="48"/>
      <c r="G640" s="50"/>
    </row>
    <row r="641" spans="1:7" ht="15" x14ac:dyDescent="0.2">
      <c r="A641" s="51"/>
      <c r="B641" s="32"/>
      <c r="C641" s="32"/>
      <c r="D641" s="32"/>
      <c r="E641" s="53"/>
      <c r="F641" s="48"/>
      <c r="G641" s="50"/>
    </row>
    <row r="642" spans="1:7" ht="15" x14ac:dyDescent="0.2">
      <c r="A642" s="51"/>
      <c r="B642" s="32"/>
      <c r="C642" s="32"/>
      <c r="D642" s="32"/>
      <c r="E642" s="53"/>
      <c r="F642" s="48"/>
      <c r="G642" s="50"/>
    </row>
    <row r="643" spans="1:7" ht="15" x14ac:dyDescent="0.2">
      <c r="A643" s="51"/>
      <c r="B643" s="32"/>
      <c r="C643" s="32"/>
      <c r="D643" s="32"/>
      <c r="E643" s="53"/>
      <c r="F643" s="48"/>
      <c r="G643" s="50"/>
    </row>
    <row r="644" spans="1:7" ht="15" x14ac:dyDescent="0.2">
      <c r="A644" s="51"/>
      <c r="B644" s="32"/>
      <c r="C644" s="32"/>
      <c r="D644" s="32"/>
      <c r="E644" s="53"/>
      <c r="F644" s="48"/>
      <c r="G644" s="50"/>
    </row>
    <row r="645" spans="1:7" ht="15" x14ac:dyDescent="0.2">
      <c r="A645" s="51"/>
      <c r="B645" s="32"/>
      <c r="C645" s="32"/>
      <c r="D645" s="32"/>
      <c r="E645" s="53"/>
      <c r="F645" s="48"/>
      <c r="G645" s="50"/>
    </row>
    <row r="646" spans="1:7" ht="15" x14ac:dyDescent="0.2">
      <c r="A646" s="51"/>
      <c r="B646" s="32"/>
      <c r="C646" s="32"/>
      <c r="D646" s="32"/>
      <c r="E646" s="53"/>
      <c r="F646" s="48"/>
      <c r="G646" s="50"/>
    </row>
    <row r="647" spans="1:7" ht="15" x14ac:dyDescent="0.2">
      <c r="A647" s="51"/>
      <c r="B647" s="32"/>
      <c r="C647" s="32"/>
      <c r="D647" s="32"/>
      <c r="E647" s="53"/>
      <c r="F647" s="48"/>
      <c r="G647" s="50"/>
    </row>
    <row r="648" spans="1:7" ht="15" x14ac:dyDescent="0.2">
      <c r="A648" s="51"/>
      <c r="B648" s="32"/>
      <c r="C648" s="32"/>
      <c r="D648" s="32"/>
      <c r="E648" s="53"/>
      <c r="F648" s="48"/>
      <c r="G648" s="50"/>
    </row>
    <row r="649" spans="1:7" ht="15" x14ac:dyDescent="0.2">
      <c r="A649" s="51"/>
      <c r="B649" s="32"/>
      <c r="C649" s="32"/>
      <c r="D649" s="32"/>
      <c r="E649" s="53"/>
      <c r="F649" s="48"/>
      <c r="G649" s="50"/>
    </row>
    <row r="650" spans="1:7" ht="15" x14ac:dyDescent="0.2">
      <c r="A650" s="51"/>
      <c r="B650" s="32"/>
      <c r="C650" s="32"/>
      <c r="D650" s="32"/>
      <c r="E650" s="53"/>
      <c r="F650" s="48"/>
      <c r="G650" s="50"/>
    </row>
    <row r="651" spans="1:7" ht="15" x14ac:dyDescent="0.2">
      <c r="A651" s="51"/>
      <c r="B651" s="32"/>
      <c r="C651" s="32"/>
      <c r="D651" s="32"/>
      <c r="E651" s="53"/>
      <c r="F651" s="48"/>
      <c r="G651" s="50"/>
    </row>
    <row r="652" spans="1:7" ht="15" x14ac:dyDescent="0.2">
      <c r="A652" s="51"/>
      <c r="B652" s="32"/>
      <c r="C652" s="32"/>
      <c r="D652" s="32"/>
      <c r="E652" s="53"/>
      <c r="F652" s="48"/>
      <c r="G652" s="50"/>
    </row>
    <row r="653" spans="1:7" ht="15" x14ac:dyDescent="0.2">
      <c r="A653" s="51"/>
      <c r="B653" s="32"/>
      <c r="C653" s="32"/>
      <c r="D653" s="32"/>
      <c r="E653" s="53"/>
      <c r="F653" s="48"/>
      <c r="G653" s="50"/>
    </row>
    <row r="654" spans="1:7" ht="15" x14ac:dyDescent="0.2">
      <c r="A654" s="51"/>
      <c r="B654" s="32"/>
      <c r="C654" s="32"/>
      <c r="D654" s="32"/>
      <c r="E654" s="53"/>
      <c r="F654" s="48"/>
      <c r="G654" s="50"/>
    </row>
    <row r="655" spans="1:7" ht="15" x14ac:dyDescent="0.2">
      <c r="A655" s="51"/>
      <c r="B655" s="32"/>
      <c r="C655" s="32"/>
      <c r="D655" s="32"/>
      <c r="E655" s="53"/>
      <c r="F655" s="48"/>
      <c r="G655" s="50"/>
    </row>
    <row r="656" spans="1:7" ht="15" x14ac:dyDescent="0.2">
      <c r="A656" s="51"/>
      <c r="B656" s="32"/>
      <c r="C656" s="32"/>
      <c r="D656" s="32"/>
      <c r="E656" s="53"/>
      <c r="F656" s="48"/>
      <c r="G656" s="50"/>
    </row>
    <row r="657" spans="1:7" ht="15" x14ac:dyDescent="0.2">
      <c r="A657" s="51"/>
      <c r="B657" s="32"/>
      <c r="C657" s="32"/>
      <c r="D657" s="32"/>
      <c r="E657" s="53"/>
      <c r="F657" s="48"/>
      <c r="G657" s="50"/>
    </row>
    <row r="658" spans="1:7" ht="15" x14ac:dyDescent="0.2">
      <c r="A658" s="51"/>
      <c r="B658" s="32"/>
      <c r="C658" s="32"/>
      <c r="D658" s="32"/>
      <c r="E658" s="53"/>
      <c r="F658" s="48"/>
      <c r="G658" s="50"/>
    </row>
    <row r="659" spans="1:7" ht="15" x14ac:dyDescent="0.2">
      <c r="A659" s="51"/>
      <c r="B659" s="32"/>
      <c r="C659" s="32"/>
      <c r="D659" s="32"/>
      <c r="E659" s="53"/>
      <c r="F659" s="48"/>
      <c r="G659" s="50"/>
    </row>
    <row r="660" spans="1:7" ht="15" x14ac:dyDescent="0.2">
      <c r="A660" s="51"/>
      <c r="B660" s="32"/>
      <c r="C660" s="32"/>
      <c r="D660" s="32"/>
      <c r="E660" s="53"/>
      <c r="F660" s="48"/>
      <c r="G660" s="50"/>
    </row>
    <row r="661" spans="1:7" ht="15" x14ac:dyDescent="0.2">
      <c r="A661" s="51"/>
      <c r="B661" s="32"/>
      <c r="C661" s="32"/>
      <c r="D661" s="32"/>
      <c r="E661" s="53"/>
      <c r="F661" s="48"/>
      <c r="G661" s="50"/>
    </row>
    <row r="662" spans="1:7" ht="15" x14ac:dyDescent="0.2">
      <c r="A662" s="51"/>
      <c r="B662" s="32"/>
      <c r="C662" s="32"/>
      <c r="D662" s="32"/>
      <c r="E662" s="53"/>
      <c r="F662" s="48"/>
      <c r="G662" s="50"/>
    </row>
    <row r="663" spans="1:7" ht="15" x14ac:dyDescent="0.2">
      <c r="A663" s="51"/>
      <c r="B663" s="32"/>
      <c r="C663" s="32"/>
      <c r="D663" s="32"/>
      <c r="E663" s="53"/>
      <c r="F663" s="48"/>
      <c r="G663" s="50"/>
    </row>
    <row r="664" spans="1:7" ht="15" x14ac:dyDescent="0.2">
      <c r="A664" s="51"/>
      <c r="B664" s="32"/>
      <c r="C664" s="32"/>
      <c r="D664" s="32"/>
      <c r="E664" s="53"/>
      <c r="F664" s="48"/>
      <c r="G664" s="50"/>
    </row>
    <row r="665" spans="1:7" ht="15" x14ac:dyDescent="0.2">
      <c r="A665" s="51"/>
      <c r="B665" s="32"/>
      <c r="C665" s="32"/>
      <c r="D665" s="32"/>
      <c r="E665" s="53"/>
      <c r="F665" s="48"/>
      <c r="G665" s="50"/>
    </row>
    <row r="666" spans="1:7" ht="15" x14ac:dyDescent="0.2">
      <c r="A666" s="51"/>
      <c r="B666" s="32"/>
      <c r="C666" s="32"/>
      <c r="D666" s="32"/>
      <c r="E666" s="53"/>
      <c r="F666" s="48"/>
      <c r="G666" s="50"/>
    </row>
    <row r="667" spans="1:7" ht="15" x14ac:dyDescent="0.2">
      <c r="A667" s="51"/>
      <c r="B667" s="32"/>
      <c r="C667" s="32"/>
      <c r="D667" s="32"/>
      <c r="E667" s="53"/>
      <c r="F667" s="48"/>
      <c r="G667" s="50"/>
    </row>
    <row r="668" spans="1:7" ht="15" x14ac:dyDescent="0.2">
      <c r="A668" s="51"/>
      <c r="B668" s="32"/>
      <c r="C668" s="32"/>
      <c r="D668" s="32"/>
      <c r="E668" s="53"/>
      <c r="F668" s="48"/>
      <c r="G668" s="50"/>
    </row>
    <row r="669" spans="1:7" ht="15" x14ac:dyDescent="0.2">
      <c r="A669" s="51"/>
      <c r="B669" s="32"/>
      <c r="C669" s="32"/>
      <c r="D669" s="32"/>
      <c r="E669" s="53"/>
      <c r="F669" s="48"/>
      <c r="G669" s="50"/>
    </row>
    <row r="670" spans="1:7" ht="15" x14ac:dyDescent="0.2">
      <c r="A670" s="51"/>
      <c r="B670" s="32"/>
      <c r="C670" s="32"/>
      <c r="D670" s="32"/>
      <c r="E670" s="53"/>
      <c r="F670" s="48"/>
      <c r="G670" s="50"/>
    </row>
    <row r="671" spans="1:7" ht="15" x14ac:dyDescent="0.2">
      <c r="A671" s="51"/>
      <c r="B671" s="32"/>
      <c r="C671" s="32"/>
      <c r="D671" s="32"/>
      <c r="E671" s="53"/>
      <c r="F671" s="48"/>
      <c r="G671" s="50"/>
    </row>
    <row r="672" spans="1:7" ht="15" x14ac:dyDescent="0.2">
      <c r="A672" s="51"/>
      <c r="B672" s="32"/>
      <c r="C672" s="32"/>
      <c r="D672" s="32"/>
      <c r="E672" s="53"/>
      <c r="F672" s="48"/>
      <c r="G672" s="50"/>
    </row>
    <row r="673" spans="1:7" ht="15" x14ac:dyDescent="0.2">
      <c r="A673" s="51"/>
      <c r="B673" s="32"/>
      <c r="C673" s="32"/>
      <c r="D673" s="32"/>
      <c r="E673" s="53"/>
      <c r="F673" s="48"/>
      <c r="G673" s="50"/>
    </row>
    <row r="674" spans="1:7" ht="15" x14ac:dyDescent="0.2">
      <c r="A674" s="51"/>
      <c r="B674" s="32"/>
      <c r="C674" s="32"/>
      <c r="D674" s="32"/>
      <c r="E674" s="53"/>
      <c r="F674" s="48"/>
      <c r="G674" s="50"/>
    </row>
    <row r="675" spans="1:7" ht="15" x14ac:dyDescent="0.2">
      <c r="A675" s="51"/>
      <c r="B675" s="32"/>
      <c r="C675" s="32"/>
      <c r="D675" s="32"/>
      <c r="E675" s="53"/>
      <c r="F675" s="48"/>
      <c r="G675" s="50"/>
    </row>
    <row r="676" spans="1:7" ht="15" x14ac:dyDescent="0.2">
      <c r="A676" s="51"/>
      <c r="B676" s="32"/>
      <c r="C676" s="32"/>
      <c r="D676" s="32"/>
      <c r="E676" s="53"/>
      <c r="F676" s="48"/>
      <c r="G676" s="50"/>
    </row>
    <row r="677" spans="1:7" ht="15" x14ac:dyDescent="0.2">
      <c r="A677" s="51"/>
      <c r="B677" s="32"/>
      <c r="C677" s="32"/>
      <c r="D677" s="32"/>
      <c r="E677" s="53"/>
      <c r="F677" s="48"/>
      <c r="G677" s="50"/>
    </row>
    <row r="678" spans="1:7" ht="15" x14ac:dyDescent="0.2">
      <c r="A678" s="51"/>
      <c r="B678" s="32"/>
      <c r="C678" s="32"/>
      <c r="D678" s="32"/>
      <c r="E678" s="53"/>
      <c r="F678" s="48"/>
      <c r="G678" s="50"/>
    </row>
    <row r="679" spans="1:7" ht="15" x14ac:dyDescent="0.2">
      <c r="A679" s="51"/>
      <c r="B679" s="32"/>
      <c r="C679" s="32"/>
      <c r="D679" s="32"/>
      <c r="E679" s="53"/>
      <c r="F679" s="48"/>
      <c r="G679" s="50"/>
    </row>
    <row r="680" spans="1:7" ht="15" x14ac:dyDescent="0.2">
      <c r="A680" s="51"/>
      <c r="B680" s="32"/>
      <c r="C680" s="32"/>
      <c r="D680" s="32"/>
      <c r="E680" s="53"/>
      <c r="F680" s="48"/>
      <c r="G680" s="50"/>
    </row>
    <row r="681" spans="1:7" ht="15" x14ac:dyDescent="0.2">
      <c r="A681" s="51"/>
      <c r="B681" s="32"/>
      <c r="C681" s="32"/>
      <c r="D681" s="32"/>
      <c r="E681" s="53"/>
      <c r="F681" s="48"/>
      <c r="G681" s="50"/>
    </row>
    <row r="682" spans="1:7" ht="15" x14ac:dyDescent="0.2">
      <c r="A682" s="51"/>
      <c r="B682" s="32"/>
      <c r="C682" s="32"/>
      <c r="D682" s="32"/>
      <c r="E682" s="53"/>
      <c r="F682" s="48"/>
      <c r="G682" s="50"/>
    </row>
    <row r="683" spans="1:7" ht="15" x14ac:dyDescent="0.2">
      <c r="A683" s="51"/>
      <c r="B683" s="32"/>
      <c r="C683" s="32"/>
      <c r="D683" s="32"/>
      <c r="E683" s="53"/>
      <c r="F683" s="48"/>
      <c r="G683" s="50"/>
    </row>
    <row r="684" spans="1:7" ht="15" x14ac:dyDescent="0.2">
      <c r="A684" s="51"/>
      <c r="B684" s="32"/>
      <c r="C684" s="32"/>
      <c r="D684" s="32"/>
      <c r="E684" s="53"/>
      <c r="F684" s="48"/>
      <c r="G684" s="50"/>
    </row>
    <row r="685" spans="1:7" ht="15" x14ac:dyDescent="0.2">
      <c r="A685" s="51"/>
      <c r="B685" s="32"/>
      <c r="C685" s="32"/>
      <c r="D685" s="32"/>
      <c r="E685" s="53"/>
      <c r="F685" s="48"/>
      <c r="G685" s="50"/>
    </row>
    <row r="686" spans="1:7" ht="15" x14ac:dyDescent="0.2">
      <c r="A686" s="51"/>
      <c r="B686" s="32"/>
      <c r="C686" s="32"/>
      <c r="D686" s="32"/>
      <c r="E686" s="53"/>
      <c r="F686" s="48"/>
      <c r="G686" s="50"/>
    </row>
    <row r="687" spans="1:7" ht="15" x14ac:dyDescent="0.2">
      <c r="A687" s="51"/>
      <c r="B687" s="32"/>
      <c r="C687" s="32"/>
      <c r="D687" s="32"/>
      <c r="E687" s="53"/>
      <c r="F687" s="48"/>
      <c r="G687" s="50"/>
    </row>
    <row r="688" spans="1:7" ht="15" x14ac:dyDescent="0.2">
      <c r="A688" s="51"/>
      <c r="B688" s="32"/>
      <c r="C688" s="32"/>
      <c r="D688" s="32"/>
      <c r="E688" s="53"/>
      <c r="F688" s="48"/>
      <c r="G688" s="50"/>
    </row>
    <row r="689" spans="1:7" ht="15" x14ac:dyDescent="0.2">
      <c r="A689" s="51"/>
      <c r="B689" s="32"/>
      <c r="C689" s="32"/>
      <c r="D689" s="32"/>
      <c r="E689" s="53"/>
      <c r="F689" s="48"/>
      <c r="G689" s="50"/>
    </row>
    <row r="690" spans="1:7" ht="15" x14ac:dyDescent="0.2">
      <c r="A690" s="51"/>
      <c r="B690" s="32"/>
      <c r="C690" s="32"/>
      <c r="D690" s="32"/>
      <c r="E690" s="53"/>
      <c r="F690" s="48"/>
      <c r="G690" s="50"/>
    </row>
    <row r="691" spans="1:7" ht="15" x14ac:dyDescent="0.2">
      <c r="A691" s="51"/>
      <c r="B691" s="32"/>
      <c r="C691" s="32"/>
      <c r="D691" s="32"/>
      <c r="E691" s="53"/>
      <c r="F691" s="48"/>
      <c r="G691" s="50"/>
    </row>
    <row r="692" spans="1:7" ht="15" x14ac:dyDescent="0.2">
      <c r="A692" s="51"/>
      <c r="B692" s="32"/>
      <c r="C692" s="32"/>
      <c r="D692" s="32"/>
      <c r="E692" s="53"/>
      <c r="F692" s="48"/>
      <c r="G692" s="50"/>
    </row>
    <row r="693" spans="1:7" ht="15" x14ac:dyDescent="0.2">
      <c r="A693" s="51"/>
      <c r="B693" s="32"/>
      <c r="C693" s="32"/>
      <c r="D693" s="32"/>
      <c r="E693" s="53"/>
      <c r="F693" s="48"/>
      <c r="G693" s="50"/>
    </row>
    <row r="694" spans="1:7" ht="15" x14ac:dyDescent="0.2">
      <c r="A694" s="51"/>
      <c r="B694" s="32"/>
      <c r="C694" s="32"/>
      <c r="D694" s="32"/>
      <c r="E694" s="53"/>
      <c r="F694" s="48"/>
      <c r="G694" s="50"/>
    </row>
    <row r="695" spans="1:7" ht="15" x14ac:dyDescent="0.2">
      <c r="A695" s="51"/>
      <c r="B695" s="32"/>
      <c r="C695" s="32"/>
      <c r="D695" s="32"/>
      <c r="E695" s="53"/>
      <c r="F695" s="48"/>
      <c r="G695" s="50"/>
    </row>
    <row r="696" spans="1:7" ht="15" x14ac:dyDescent="0.2">
      <c r="A696" s="51"/>
      <c r="B696" s="32"/>
      <c r="C696" s="32"/>
      <c r="D696" s="32"/>
      <c r="E696" s="53"/>
      <c r="F696" s="48"/>
      <c r="G696" s="50"/>
    </row>
    <row r="697" spans="1:7" ht="15" x14ac:dyDescent="0.2">
      <c r="A697" s="51"/>
      <c r="B697" s="32"/>
      <c r="C697" s="32"/>
      <c r="D697" s="32"/>
      <c r="E697" s="53"/>
      <c r="F697" s="48"/>
      <c r="G697" s="50"/>
    </row>
    <row r="698" spans="1:7" ht="15" x14ac:dyDescent="0.2">
      <c r="A698" s="51"/>
      <c r="B698" s="32"/>
      <c r="C698" s="32"/>
      <c r="D698" s="32"/>
      <c r="E698" s="53"/>
      <c r="F698" s="48"/>
      <c r="G698" s="50"/>
    </row>
    <row r="699" spans="1:7" ht="15" x14ac:dyDescent="0.2">
      <c r="A699" s="51"/>
      <c r="B699" s="32"/>
      <c r="C699" s="32"/>
      <c r="D699" s="32"/>
      <c r="E699" s="53"/>
      <c r="F699" s="48"/>
      <c r="G699" s="50"/>
    </row>
    <row r="700" spans="1:7" ht="15" x14ac:dyDescent="0.2">
      <c r="A700" s="51"/>
      <c r="B700" s="32"/>
      <c r="C700" s="32"/>
      <c r="D700" s="32"/>
      <c r="E700" s="53"/>
      <c r="F700" s="48"/>
      <c r="G700" s="50"/>
    </row>
    <row r="701" spans="1:7" ht="15" x14ac:dyDescent="0.2">
      <c r="A701" s="51"/>
      <c r="B701" s="32"/>
      <c r="C701" s="32"/>
      <c r="D701" s="32"/>
      <c r="E701" s="53"/>
      <c r="F701" s="48"/>
      <c r="G701" s="50"/>
    </row>
    <row r="702" spans="1:7" ht="15" x14ac:dyDescent="0.2">
      <c r="A702" s="51"/>
      <c r="B702" s="32"/>
      <c r="C702" s="32"/>
      <c r="D702" s="32"/>
      <c r="E702" s="53"/>
      <c r="F702" s="48"/>
      <c r="G702" s="50"/>
    </row>
    <row r="703" spans="1:7" ht="15" x14ac:dyDescent="0.2">
      <c r="A703" s="51"/>
      <c r="B703" s="32"/>
      <c r="C703" s="32"/>
      <c r="D703" s="32"/>
      <c r="E703" s="53"/>
      <c r="F703" s="48"/>
      <c r="G703" s="50"/>
    </row>
    <row r="704" spans="1:7" ht="15" x14ac:dyDescent="0.2">
      <c r="A704" s="51"/>
      <c r="B704" s="32"/>
      <c r="C704" s="32"/>
      <c r="D704" s="32"/>
      <c r="E704" s="53"/>
      <c r="F704" s="48"/>
      <c r="G704" s="50"/>
    </row>
    <row r="705" spans="1:7" ht="15" x14ac:dyDescent="0.2">
      <c r="A705" s="51"/>
      <c r="B705" s="32"/>
      <c r="C705" s="32"/>
      <c r="D705" s="32"/>
      <c r="E705" s="53"/>
      <c r="F705" s="48"/>
      <c r="G705" s="50"/>
    </row>
    <row r="706" spans="1:7" ht="15" x14ac:dyDescent="0.2">
      <c r="A706" s="51"/>
      <c r="B706" s="32"/>
      <c r="C706" s="32"/>
      <c r="D706" s="32"/>
      <c r="E706" s="53"/>
      <c r="F706" s="48"/>
      <c r="G706" s="50"/>
    </row>
    <row r="707" spans="1:7" ht="15" x14ac:dyDescent="0.2">
      <c r="A707" s="51"/>
      <c r="B707" s="32"/>
      <c r="C707" s="32"/>
      <c r="D707" s="32"/>
      <c r="E707" s="53"/>
      <c r="F707" s="48"/>
      <c r="G707" s="50"/>
    </row>
    <row r="708" spans="1:7" ht="15" x14ac:dyDescent="0.2">
      <c r="A708" s="51"/>
      <c r="B708" s="32"/>
      <c r="C708" s="32"/>
      <c r="D708" s="32"/>
      <c r="E708" s="53"/>
      <c r="F708" s="48"/>
      <c r="G708" s="50"/>
    </row>
    <row r="709" spans="1:7" ht="15" x14ac:dyDescent="0.2">
      <c r="A709" s="51"/>
      <c r="B709" s="32"/>
      <c r="C709" s="32"/>
      <c r="D709" s="32"/>
      <c r="E709" s="53"/>
      <c r="F709" s="48"/>
      <c r="G709" s="50"/>
    </row>
    <row r="710" spans="1:7" ht="15" x14ac:dyDescent="0.2">
      <c r="A710" s="51"/>
      <c r="B710" s="32"/>
      <c r="C710" s="32"/>
      <c r="D710" s="32"/>
      <c r="E710" s="53"/>
      <c r="F710" s="48"/>
      <c r="G710" s="50"/>
    </row>
    <row r="711" spans="1:7" ht="15" x14ac:dyDescent="0.2">
      <c r="A711" s="51"/>
      <c r="B711" s="32"/>
      <c r="C711" s="32"/>
      <c r="D711" s="32"/>
      <c r="E711" s="53"/>
      <c r="F711" s="48"/>
      <c r="G711" s="50"/>
    </row>
    <row r="712" spans="1:7" ht="15" x14ac:dyDescent="0.2">
      <c r="A712" s="51"/>
      <c r="B712" s="32"/>
      <c r="C712" s="32"/>
      <c r="D712" s="32"/>
      <c r="E712" s="53"/>
      <c r="F712" s="48"/>
      <c r="G712" s="50"/>
    </row>
    <row r="713" spans="1:7" ht="15" x14ac:dyDescent="0.2">
      <c r="A713" s="51"/>
      <c r="B713" s="32"/>
      <c r="C713" s="32"/>
      <c r="D713" s="32"/>
      <c r="E713" s="53"/>
      <c r="F713" s="48"/>
      <c r="G713" s="50"/>
    </row>
    <row r="714" spans="1:7" ht="15" x14ac:dyDescent="0.2">
      <c r="A714" s="51"/>
      <c r="B714" s="32"/>
      <c r="C714" s="32"/>
      <c r="D714" s="32"/>
      <c r="E714" s="53"/>
      <c r="F714" s="48"/>
      <c r="G714" s="50"/>
    </row>
    <row r="715" spans="1:7" ht="15" x14ac:dyDescent="0.2">
      <c r="A715" s="51"/>
      <c r="B715" s="32"/>
      <c r="C715" s="32"/>
      <c r="D715" s="32"/>
      <c r="E715" s="53"/>
      <c r="F715" s="48"/>
      <c r="G715" s="50"/>
    </row>
    <row r="716" spans="1:7" ht="15" x14ac:dyDescent="0.2">
      <c r="A716" s="51"/>
      <c r="B716" s="32"/>
      <c r="C716" s="32"/>
      <c r="D716" s="32"/>
      <c r="E716" s="53"/>
      <c r="F716" s="48"/>
      <c r="G716" s="50"/>
    </row>
    <row r="717" spans="1:7" ht="15" x14ac:dyDescent="0.2">
      <c r="A717" s="51"/>
      <c r="B717" s="32"/>
      <c r="C717" s="32"/>
      <c r="D717" s="32"/>
      <c r="E717" s="53"/>
      <c r="F717" s="48"/>
      <c r="G717" s="50"/>
    </row>
    <row r="718" spans="1:7" ht="15" x14ac:dyDescent="0.2">
      <c r="A718" s="51"/>
      <c r="B718" s="32"/>
      <c r="C718" s="32"/>
      <c r="D718" s="32"/>
      <c r="E718" s="53"/>
      <c r="F718" s="48"/>
      <c r="G718" s="50"/>
    </row>
    <row r="719" spans="1:7" ht="15" x14ac:dyDescent="0.2">
      <c r="A719" s="51"/>
      <c r="B719" s="32"/>
      <c r="C719" s="32"/>
      <c r="D719" s="32"/>
      <c r="E719" s="53"/>
      <c r="F719" s="48"/>
      <c r="G719" s="50"/>
    </row>
    <row r="720" spans="1:7" ht="15" x14ac:dyDescent="0.2">
      <c r="A720" s="51"/>
      <c r="B720" s="32"/>
      <c r="C720" s="32"/>
      <c r="D720" s="32"/>
      <c r="E720" s="53"/>
      <c r="F720" s="48"/>
      <c r="G720" s="50"/>
    </row>
    <row r="721" spans="1:7" ht="15" x14ac:dyDescent="0.2">
      <c r="A721" s="51"/>
      <c r="B721" s="32"/>
      <c r="C721" s="32"/>
      <c r="D721" s="32"/>
      <c r="E721" s="53"/>
      <c r="F721" s="48"/>
      <c r="G721" s="50"/>
    </row>
    <row r="722" spans="1:7" ht="15" x14ac:dyDescent="0.2">
      <c r="A722" s="51"/>
      <c r="B722" s="32"/>
      <c r="C722" s="32"/>
      <c r="D722" s="32"/>
      <c r="E722" s="53"/>
      <c r="F722" s="48"/>
      <c r="G722" s="50"/>
    </row>
    <row r="723" spans="1:7" ht="15" x14ac:dyDescent="0.2">
      <c r="A723" s="51"/>
      <c r="B723" s="32"/>
      <c r="C723" s="32"/>
      <c r="D723" s="32"/>
      <c r="E723" s="53"/>
      <c r="F723" s="48"/>
      <c r="G723" s="50"/>
    </row>
    <row r="724" spans="1:7" ht="15" x14ac:dyDescent="0.2">
      <c r="A724" s="51"/>
      <c r="B724" s="32"/>
      <c r="C724" s="32"/>
      <c r="D724" s="32"/>
      <c r="E724" s="53"/>
      <c r="F724" s="48"/>
      <c r="G724" s="50"/>
    </row>
    <row r="725" spans="1:7" ht="15" x14ac:dyDescent="0.2">
      <c r="A725" s="51"/>
      <c r="B725" s="32"/>
      <c r="C725" s="32"/>
      <c r="D725" s="32"/>
      <c r="E725" s="53"/>
      <c r="F725" s="48"/>
      <c r="G725" s="50"/>
    </row>
    <row r="726" spans="1:7" ht="15" x14ac:dyDescent="0.2">
      <c r="A726" s="51"/>
      <c r="B726" s="32"/>
      <c r="C726" s="32"/>
      <c r="D726" s="32"/>
      <c r="E726" s="53"/>
      <c r="F726" s="48"/>
      <c r="G726" s="50"/>
    </row>
    <row r="727" spans="1:7" ht="15" x14ac:dyDescent="0.2">
      <c r="A727" s="51"/>
      <c r="B727" s="32"/>
      <c r="C727" s="32"/>
      <c r="D727" s="32"/>
      <c r="E727" s="53"/>
      <c r="F727" s="48"/>
      <c r="G727" s="50"/>
    </row>
    <row r="728" spans="1:7" ht="15" x14ac:dyDescent="0.2">
      <c r="A728" s="51"/>
      <c r="B728" s="32"/>
      <c r="C728" s="32"/>
      <c r="D728" s="32"/>
      <c r="E728" s="53"/>
      <c r="F728" s="48"/>
      <c r="G728" s="50"/>
    </row>
    <row r="729" spans="1:7" ht="15" x14ac:dyDescent="0.2">
      <c r="A729" s="51"/>
      <c r="B729" s="32"/>
      <c r="C729" s="32"/>
      <c r="D729" s="32"/>
      <c r="E729" s="53"/>
      <c r="F729" s="48"/>
      <c r="G729" s="50"/>
    </row>
    <row r="730" spans="1:7" ht="15" x14ac:dyDescent="0.2">
      <c r="A730" s="51"/>
      <c r="B730" s="32"/>
      <c r="C730" s="32"/>
      <c r="D730" s="32"/>
      <c r="E730" s="53"/>
      <c r="F730" s="48"/>
      <c r="G730" s="50"/>
    </row>
    <row r="731" spans="1:7" ht="15" x14ac:dyDescent="0.2">
      <c r="A731" s="51"/>
      <c r="B731" s="32"/>
      <c r="C731" s="32"/>
      <c r="D731" s="32"/>
      <c r="E731" s="53"/>
      <c r="F731" s="48"/>
      <c r="G731" s="50"/>
    </row>
    <row r="732" spans="1:7" ht="15" x14ac:dyDescent="0.2">
      <c r="A732" s="51"/>
      <c r="B732" s="32"/>
      <c r="C732" s="32"/>
      <c r="D732" s="32"/>
      <c r="E732" s="53"/>
      <c r="F732" s="48"/>
      <c r="G732" s="50"/>
    </row>
    <row r="733" spans="1:7" ht="15" x14ac:dyDescent="0.2">
      <c r="A733" s="51"/>
      <c r="B733" s="32"/>
      <c r="C733" s="32"/>
      <c r="D733" s="32"/>
      <c r="E733" s="53"/>
      <c r="F733" s="48"/>
      <c r="G733" s="50"/>
    </row>
    <row r="734" spans="1:7" ht="15" x14ac:dyDescent="0.2">
      <c r="A734" s="51"/>
      <c r="B734" s="32"/>
      <c r="C734" s="32"/>
      <c r="D734" s="32"/>
      <c r="E734" s="53"/>
      <c r="F734" s="48"/>
      <c r="G734" s="50"/>
    </row>
    <row r="735" spans="1:7" ht="15" x14ac:dyDescent="0.2">
      <c r="A735" s="51"/>
      <c r="B735" s="32"/>
      <c r="C735" s="32"/>
      <c r="D735" s="32"/>
      <c r="E735" s="53"/>
      <c r="F735" s="48"/>
      <c r="G735" s="50"/>
    </row>
    <row r="736" spans="1:7" ht="15" x14ac:dyDescent="0.2">
      <c r="A736" s="51"/>
      <c r="B736" s="32"/>
      <c r="C736" s="32"/>
      <c r="D736" s="32"/>
      <c r="E736" s="53"/>
      <c r="F736" s="48"/>
      <c r="G736" s="50"/>
    </row>
    <row r="737" spans="1:7" ht="15" x14ac:dyDescent="0.2">
      <c r="A737" s="51"/>
      <c r="B737" s="32"/>
      <c r="C737" s="32"/>
      <c r="D737" s="32"/>
      <c r="E737" s="53"/>
      <c r="F737" s="48"/>
      <c r="G737" s="50"/>
    </row>
    <row r="738" spans="1:7" ht="15" x14ac:dyDescent="0.2">
      <c r="A738" s="51"/>
      <c r="B738" s="32"/>
      <c r="C738" s="32"/>
      <c r="D738" s="32"/>
      <c r="E738" s="53"/>
      <c r="F738" s="48"/>
      <c r="G738" s="50"/>
    </row>
    <row r="739" spans="1:7" ht="15" x14ac:dyDescent="0.2">
      <c r="A739" s="51"/>
      <c r="B739" s="32"/>
      <c r="C739" s="32"/>
      <c r="D739" s="32"/>
      <c r="E739" s="53"/>
      <c r="F739" s="48"/>
      <c r="G739" s="50"/>
    </row>
    <row r="740" spans="1:7" ht="15" x14ac:dyDescent="0.2">
      <c r="A740" s="51"/>
      <c r="B740" s="32"/>
      <c r="C740" s="32"/>
      <c r="D740" s="32"/>
      <c r="E740" s="53"/>
      <c r="F740" s="48"/>
      <c r="G740" s="50"/>
    </row>
    <row r="741" spans="1:7" ht="15" x14ac:dyDescent="0.2">
      <c r="A741" s="51"/>
      <c r="B741" s="32"/>
      <c r="C741" s="32"/>
      <c r="D741" s="32"/>
      <c r="E741" s="53"/>
      <c r="F741" s="48"/>
      <c r="G741" s="50"/>
    </row>
    <row r="742" spans="1:7" ht="15" x14ac:dyDescent="0.2">
      <c r="A742" s="51"/>
      <c r="B742" s="32"/>
      <c r="C742" s="32"/>
      <c r="D742" s="32"/>
      <c r="E742" s="53"/>
      <c r="F742" s="48"/>
      <c r="G742" s="50"/>
    </row>
    <row r="743" spans="1:7" ht="15" x14ac:dyDescent="0.2">
      <c r="A743" s="51"/>
      <c r="B743" s="32"/>
      <c r="C743" s="32"/>
      <c r="D743" s="32"/>
      <c r="E743" s="53"/>
      <c r="F743" s="48"/>
      <c r="G743" s="50"/>
    </row>
    <row r="744" spans="1:7" ht="15" x14ac:dyDescent="0.2">
      <c r="A744" s="51"/>
      <c r="B744" s="32"/>
      <c r="C744" s="32"/>
      <c r="D744" s="32"/>
      <c r="E744" s="53"/>
      <c r="F744" s="48"/>
      <c r="G744" s="50"/>
    </row>
    <row r="745" spans="1:7" ht="15" x14ac:dyDescent="0.2">
      <c r="A745" s="51"/>
      <c r="B745" s="32"/>
      <c r="C745" s="32"/>
      <c r="D745" s="32"/>
      <c r="E745" s="53"/>
      <c r="F745" s="48"/>
      <c r="G745" s="50"/>
    </row>
    <row r="746" spans="1:7" ht="15" x14ac:dyDescent="0.2">
      <c r="A746" s="51"/>
      <c r="B746" s="32"/>
      <c r="C746" s="32"/>
      <c r="D746" s="32"/>
      <c r="E746" s="53"/>
      <c r="F746" s="48"/>
      <c r="G746" s="50"/>
    </row>
    <row r="747" spans="1:7" ht="15" x14ac:dyDescent="0.2">
      <c r="A747" s="51"/>
      <c r="B747" s="32"/>
      <c r="C747" s="32"/>
      <c r="D747" s="32"/>
      <c r="E747" s="53"/>
      <c r="F747" s="48"/>
      <c r="G747" s="50"/>
    </row>
    <row r="748" spans="1:7" ht="15" x14ac:dyDescent="0.2">
      <c r="A748" s="51"/>
      <c r="B748" s="32"/>
      <c r="C748" s="32"/>
      <c r="D748" s="32"/>
      <c r="E748" s="53"/>
      <c r="F748" s="48"/>
      <c r="G748" s="50"/>
    </row>
    <row r="749" spans="1:7" ht="15" x14ac:dyDescent="0.2">
      <c r="A749" s="51"/>
      <c r="B749" s="32"/>
      <c r="C749" s="32"/>
      <c r="D749" s="32"/>
      <c r="E749" s="53"/>
      <c r="F749" s="48"/>
      <c r="G749" s="50"/>
    </row>
    <row r="750" spans="1:7" ht="15" x14ac:dyDescent="0.2">
      <c r="A750" s="51"/>
      <c r="B750" s="32"/>
      <c r="C750" s="32"/>
      <c r="D750" s="32"/>
      <c r="E750" s="53"/>
      <c r="F750" s="48"/>
      <c r="G750" s="50"/>
    </row>
    <row r="751" spans="1:7" ht="15" x14ac:dyDescent="0.2">
      <c r="A751" s="51"/>
      <c r="B751" s="32"/>
      <c r="C751" s="32"/>
      <c r="D751" s="32"/>
      <c r="E751" s="53"/>
      <c r="F751" s="48"/>
      <c r="G751" s="50"/>
    </row>
    <row r="752" spans="1:7" ht="15" x14ac:dyDescent="0.2">
      <c r="A752" s="51"/>
      <c r="B752" s="32"/>
      <c r="C752" s="32"/>
      <c r="D752" s="32"/>
      <c r="E752" s="53"/>
      <c r="F752" s="48"/>
      <c r="G752" s="50"/>
    </row>
    <row r="753" spans="1:7" ht="15" x14ac:dyDescent="0.2">
      <c r="A753" s="51"/>
      <c r="B753" s="32"/>
      <c r="C753" s="32"/>
      <c r="D753" s="32"/>
      <c r="E753" s="53"/>
      <c r="F753" s="48"/>
      <c r="G753" s="50"/>
    </row>
    <row r="754" spans="1:7" ht="15" x14ac:dyDescent="0.2">
      <c r="A754" s="51"/>
      <c r="B754" s="32"/>
      <c r="C754" s="32"/>
      <c r="D754" s="32"/>
      <c r="E754" s="53"/>
      <c r="F754" s="48"/>
      <c r="G754" s="50"/>
    </row>
    <row r="755" spans="1:7" ht="15" x14ac:dyDescent="0.2">
      <c r="A755" s="51"/>
      <c r="B755" s="32"/>
      <c r="C755" s="32"/>
      <c r="D755" s="32"/>
      <c r="E755" s="53"/>
      <c r="F755" s="48"/>
      <c r="G755" s="50"/>
    </row>
    <row r="756" spans="1:7" ht="15" x14ac:dyDescent="0.2">
      <c r="A756" s="51"/>
      <c r="B756" s="32"/>
      <c r="C756" s="32"/>
      <c r="D756" s="32"/>
      <c r="E756" s="53"/>
      <c r="F756" s="48"/>
      <c r="G756" s="50"/>
    </row>
    <row r="757" spans="1:7" ht="15" x14ac:dyDescent="0.2">
      <c r="A757" s="51"/>
      <c r="B757" s="32"/>
      <c r="C757" s="32"/>
      <c r="D757" s="32"/>
      <c r="E757" s="53"/>
      <c r="F757" s="48"/>
      <c r="G757" s="50"/>
    </row>
    <row r="758" spans="1:7" ht="15" x14ac:dyDescent="0.2">
      <c r="A758" s="51"/>
      <c r="B758" s="32"/>
      <c r="C758" s="32"/>
      <c r="D758" s="32"/>
      <c r="E758" s="53"/>
      <c r="F758" s="48"/>
      <c r="G758" s="50"/>
    </row>
    <row r="759" spans="1:7" ht="15" x14ac:dyDescent="0.2">
      <c r="A759" s="51"/>
      <c r="B759" s="32"/>
      <c r="C759" s="32"/>
      <c r="D759" s="32"/>
      <c r="E759" s="53"/>
      <c r="F759" s="48"/>
      <c r="G759" s="50"/>
    </row>
    <row r="760" spans="1:7" ht="15" x14ac:dyDescent="0.2">
      <c r="A760" s="51"/>
      <c r="B760" s="32"/>
      <c r="C760" s="32"/>
      <c r="D760" s="32"/>
      <c r="E760" s="53"/>
      <c r="F760" s="48"/>
      <c r="G760" s="50"/>
    </row>
    <row r="761" spans="1:7" ht="15" x14ac:dyDescent="0.2">
      <c r="A761" s="51"/>
      <c r="B761" s="32"/>
      <c r="C761" s="32"/>
      <c r="D761" s="32"/>
      <c r="E761" s="53"/>
      <c r="F761" s="48"/>
      <c r="G761" s="50"/>
    </row>
    <row r="762" spans="1:7" ht="15" x14ac:dyDescent="0.2">
      <c r="A762" s="51"/>
      <c r="B762" s="32"/>
      <c r="C762" s="32"/>
      <c r="D762" s="32"/>
      <c r="E762" s="53"/>
      <c r="F762" s="48"/>
      <c r="G762" s="50"/>
    </row>
    <row r="763" spans="1:7" ht="15" x14ac:dyDescent="0.2">
      <c r="A763" s="51"/>
      <c r="B763" s="32"/>
      <c r="C763" s="32"/>
      <c r="D763" s="32"/>
      <c r="E763" s="53"/>
      <c r="F763" s="48"/>
      <c r="G763" s="50"/>
    </row>
    <row r="764" spans="1:7" ht="15" x14ac:dyDescent="0.2">
      <c r="A764" s="51"/>
      <c r="B764" s="32"/>
      <c r="C764" s="32"/>
      <c r="D764" s="32"/>
      <c r="E764" s="53"/>
      <c r="F764" s="48"/>
      <c r="G764" s="50"/>
    </row>
    <row r="765" spans="1:7" ht="15" x14ac:dyDescent="0.2">
      <c r="A765" s="51"/>
      <c r="B765" s="32"/>
      <c r="C765" s="32"/>
      <c r="D765" s="32"/>
      <c r="E765" s="53"/>
      <c r="F765" s="48"/>
      <c r="G765" s="50"/>
    </row>
    <row r="766" spans="1:7" ht="15" x14ac:dyDescent="0.2">
      <c r="A766" s="51"/>
      <c r="B766" s="32"/>
      <c r="C766" s="32"/>
      <c r="D766" s="32"/>
      <c r="E766" s="53"/>
      <c r="F766" s="48"/>
      <c r="G766" s="50"/>
    </row>
    <row r="767" spans="1:7" ht="15" x14ac:dyDescent="0.2">
      <c r="A767" s="51"/>
      <c r="B767" s="32"/>
      <c r="C767" s="32"/>
      <c r="D767" s="32"/>
      <c r="E767" s="53"/>
      <c r="F767" s="48"/>
      <c r="G767" s="50"/>
    </row>
    <row r="768" spans="1:7" ht="15" x14ac:dyDescent="0.2">
      <c r="A768" s="51"/>
      <c r="B768" s="32"/>
      <c r="C768" s="32"/>
      <c r="D768" s="32"/>
      <c r="E768" s="53"/>
      <c r="F768" s="48"/>
      <c r="G768" s="50"/>
    </row>
    <row r="769" spans="1:7" ht="15" x14ac:dyDescent="0.2">
      <c r="A769" s="51"/>
      <c r="B769" s="32"/>
      <c r="C769" s="32"/>
      <c r="D769" s="32"/>
      <c r="E769" s="53"/>
      <c r="F769" s="48"/>
      <c r="G769" s="50"/>
    </row>
    <row r="770" spans="1:7" ht="15" x14ac:dyDescent="0.2">
      <c r="A770" s="51"/>
      <c r="B770" s="32"/>
      <c r="C770" s="32"/>
      <c r="D770" s="32"/>
      <c r="E770" s="53"/>
      <c r="F770" s="48"/>
      <c r="G770" s="50"/>
    </row>
    <row r="771" spans="1:7" ht="15" x14ac:dyDescent="0.2">
      <c r="A771" s="51"/>
      <c r="B771" s="32"/>
      <c r="C771" s="32"/>
      <c r="D771" s="32"/>
      <c r="E771" s="53"/>
      <c r="F771" s="48"/>
      <c r="G771" s="50"/>
    </row>
    <row r="772" spans="1:7" ht="15" x14ac:dyDescent="0.2">
      <c r="A772" s="51"/>
      <c r="B772" s="32"/>
      <c r="C772" s="32"/>
      <c r="D772" s="32"/>
      <c r="E772" s="53"/>
      <c r="F772" s="48"/>
      <c r="G772" s="50"/>
    </row>
    <row r="773" spans="1:7" ht="15" x14ac:dyDescent="0.2">
      <c r="A773" s="51"/>
      <c r="B773" s="32"/>
      <c r="C773" s="32"/>
      <c r="D773" s="32"/>
      <c r="E773" s="53"/>
      <c r="F773" s="48"/>
      <c r="G773" s="50"/>
    </row>
    <row r="774" spans="1:7" ht="15" x14ac:dyDescent="0.2">
      <c r="A774" s="51"/>
      <c r="B774" s="32"/>
      <c r="C774" s="32"/>
      <c r="D774" s="32"/>
      <c r="E774" s="53"/>
      <c r="F774" s="48"/>
      <c r="G774" s="50"/>
    </row>
    <row r="775" spans="1:7" ht="15" x14ac:dyDescent="0.2">
      <c r="A775" s="51"/>
      <c r="B775" s="32"/>
      <c r="C775" s="32"/>
      <c r="D775" s="32"/>
      <c r="E775" s="53"/>
      <c r="F775" s="48"/>
      <c r="G775" s="50"/>
    </row>
    <row r="776" spans="1:7" ht="15" x14ac:dyDescent="0.2">
      <c r="A776" s="51"/>
      <c r="B776" s="32"/>
      <c r="C776" s="32"/>
      <c r="D776" s="32"/>
      <c r="E776" s="53"/>
      <c r="F776" s="48"/>
      <c r="G776" s="50"/>
    </row>
    <row r="777" spans="1:7" ht="15" x14ac:dyDescent="0.2">
      <c r="A777" s="51"/>
      <c r="B777" s="32"/>
      <c r="C777" s="32"/>
      <c r="D777" s="32"/>
      <c r="E777" s="53"/>
      <c r="F777" s="48"/>
      <c r="G777" s="50"/>
    </row>
    <row r="778" spans="1:7" ht="15" x14ac:dyDescent="0.2">
      <c r="A778" s="51"/>
      <c r="B778" s="32"/>
      <c r="C778" s="32"/>
      <c r="D778" s="32"/>
      <c r="E778" s="53"/>
      <c r="F778" s="48"/>
      <c r="G778" s="50"/>
    </row>
    <row r="779" spans="1:7" ht="15" x14ac:dyDescent="0.2">
      <c r="A779" s="51"/>
      <c r="B779" s="32"/>
      <c r="C779" s="32"/>
      <c r="D779" s="32"/>
      <c r="E779" s="53"/>
      <c r="F779" s="48"/>
      <c r="G779" s="50"/>
    </row>
    <row r="780" spans="1:7" ht="15" x14ac:dyDescent="0.2">
      <c r="A780" s="51"/>
      <c r="B780" s="32"/>
      <c r="C780" s="32"/>
      <c r="D780" s="32"/>
      <c r="E780" s="53"/>
      <c r="F780" s="48"/>
      <c r="G780" s="50"/>
    </row>
    <row r="781" spans="1:7" ht="15" x14ac:dyDescent="0.2">
      <c r="A781" s="51"/>
      <c r="B781" s="32"/>
      <c r="C781" s="32"/>
      <c r="D781" s="32"/>
      <c r="E781" s="53"/>
      <c r="F781" s="48"/>
      <c r="G781" s="50"/>
    </row>
    <row r="782" spans="1:7" ht="15" x14ac:dyDescent="0.2">
      <c r="A782" s="51"/>
      <c r="B782" s="32"/>
      <c r="C782" s="32"/>
      <c r="D782" s="32"/>
      <c r="E782" s="53"/>
      <c r="F782" s="48"/>
      <c r="G782" s="50"/>
    </row>
    <row r="783" spans="1:7" ht="15" x14ac:dyDescent="0.2">
      <c r="A783" s="51"/>
      <c r="B783" s="32"/>
      <c r="C783" s="32"/>
      <c r="D783" s="32"/>
      <c r="E783" s="53"/>
      <c r="F783" s="48"/>
      <c r="G783" s="50"/>
    </row>
    <row r="784" spans="1:7" ht="15" x14ac:dyDescent="0.2">
      <c r="A784" s="51"/>
      <c r="B784" s="32"/>
      <c r="C784" s="32"/>
      <c r="D784" s="32"/>
      <c r="E784" s="53"/>
      <c r="F784" s="48"/>
      <c r="G784" s="50"/>
    </row>
    <row r="785" spans="1:7" ht="15" x14ac:dyDescent="0.2">
      <c r="A785" s="51"/>
      <c r="B785" s="32"/>
      <c r="C785" s="32"/>
      <c r="D785" s="32"/>
      <c r="E785" s="53"/>
      <c r="F785" s="48"/>
      <c r="G785" s="50"/>
    </row>
    <row r="786" spans="1:7" ht="15" x14ac:dyDescent="0.2">
      <c r="A786" s="51"/>
      <c r="B786" s="32"/>
      <c r="C786" s="32"/>
      <c r="D786" s="32"/>
      <c r="E786" s="53"/>
      <c r="F786" s="48"/>
      <c r="G786" s="50"/>
    </row>
    <row r="787" spans="1:7" ht="15" x14ac:dyDescent="0.2">
      <c r="A787" s="51"/>
      <c r="B787" s="32"/>
      <c r="C787" s="32"/>
      <c r="D787" s="32"/>
      <c r="E787" s="53"/>
      <c r="F787" s="48"/>
      <c r="G787" s="50"/>
    </row>
    <row r="788" spans="1:7" ht="15" x14ac:dyDescent="0.2">
      <c r="A788" s="51"/>
      <c r="B788" s="32"/>
      <c r="C788" s="32"/>
      <c r="D788" s="32"/>
      <c r="E788" s="53"/>
      <c r="F788" s="48"/>
      <c r="G788" s="50"/>
    </row>
    <row r="789" spans="1:7" ht="15" x14ac:dyDescent="0.2">
      <c r="A789" s="51"/>
      <c r="B789" s="32"/>
      <c r="C789" s="32"/>
      <c r="D789" s="32"/>
      <c r="E789" s="53"/>
      <c r="F789" s="48"/>
      <c r="G789" s="50"/>
    </row>
    <row r="790" spans="1:7" ht="15" x14ac:dyDescent="0.2">
      <c r="A790" s="51"/>
      <c r="B790" s="32"/>
      <c r="C790" s="32"/>
      <c r="D790" s="32"/>
      <c r="E790" s="53"/>
      <c r="F790" s="48"/>
      <c r="G790" s="50"/>
    </row>
    <row r="791" spans="1:7" ht="15" x14ac:dyDescent="0.2">
      <c r="A791" s="51"/>
      <c r="B791" s="32"/>
      <c r="C791" s="32"/>
      <c r="D791" s="32"/>
      <c r="E791" s="53"/>
      <c r="F791" s="48"/>
      <c r="G791" s="50"/>
    </row>
    <row r="792" spans="1:7" ht="15" x14ac:dyDescent="0.2">
      <c r="A792" s="51"/>
      <c r="B792" s="32"/>
      <c r="C792" s="32"/>
      <c r="D792" s="32"/>
      <c r="E792" s="53"/>
      <c r="F792" s="48"/>
      <c r="G792" s="50"/>
    </row>
    <row r="793" spans="1:7" ht="15" x14ac:dyDescent="0.2">
      <c r="A793" s="51"/>
      <c r="B793" s="32"/>
      <c r="C793" s="32"/>
      <c r="D793" s="32"/>
      <c r="E793" s="53"/>
      <c r="F793" s="48"/>
      <c r="G793" s="50"/>
    </row>
    <row r="794" spans="1:7" ht="15" x14ac:dyDescent="0.2">
      <c r="A794" s="51"/>
      <c r="B794" s="32"/>
      <c r="C794" s="32"/>
      <c r="D794" s="32"/>
      <c r="E794" s="53"/>
      <c r="F794" s="48"/>
      <c r="G794" s="50"/>
    </row>
    <row r="795" spans="1:7" ht="15" x14ac:dyDescent="0.2">
      <c r="A795" s="51"/>
      <c r="B795" s="32"/>
      <c r="C795" s="32"/>
      <c r="D795" s="32"/>
      <c r="E795" s="53"/>
      <c r="F795" s="48"/>
      <c r="G795" s="50"/>
    </row>
    <row r="796" spans="1:7" ht="15" x14ac:dyDescent="0.2">
      <c r="A796" s="51"/>
      <c r="B796" s="32"/>
      <c r="C796" s="32"/>
      <c r="D796" s="32"/>
      <c r="E796" s="53"/>
      <c r="F796" s="48"/>
      <c r="G796" s="50"/>
    </row>
    <row r="797" spans="1:7" ht="15" x14ac:dyDescent="0.2">
      <c r="A797" s="51"/>
      <c r="B797" s="32"/>
      <c r="C797" s="32"/>
      <c r="D797" s="32"/>
      <c r="E797" s="53"/>
      <c r="F797" s="48"/>
      <c r="G797" s="50"/>
    </row>
    <row r="798" spans="1:7" ht="15" x14ac:dyDescent="0.2">
      <c r="A798" s="51"/>
      <c r="B798" s="32"/>
      <c r="C798" s="32"/>
      <c r="D798" s="32"/>
      <c r="E798" s="53"/>
      <c r="F798" s="48"/>
      <c r="G798" s="50"/>
    </row>
    <row r="799" spans="1:7" ht="15" x14ac:dyDescent="0.2">
      <c r="A799" s="51"/>
      <c r="B799" s="32"/>
      <c r="C799" s="32"/>
      <c r="D799" s="32"/>
      <c r="E799" s="53"/>
      <c r="F799" s="48"/>
      <c r="G799" s="50"/>
    </row>
    <row r="800" spans="1:7" ht="15" x14ac:dyDescent="0.2">
      <c r="A800" s="51"/>
      <c r="B800" s="32"/>
      <c r="C800" s="32"/>
      <c r="D800" s="32"/>
      <c r="E800" s="53"/>
      <c r="F800" s="48"/>
      <c r="G800" s="50"/>
    </row>
    <row r="801" spans="1:7" ht="15" x14ac:dyDescent="0.2">
      <c r="A801" s="51"/>
      <c r="B801" s="32"/>
      <c r="C801" s="32"/>
      <c r="D801" s="32"/>
      <c r="E801" s="53"/>
      <c r="F801" s="48"/>
      <c r="G801" s="50"/>
    </row>
    <row r="802" spans="1:7" ht="15" x14ac:dyDescent="0.2">
      <c r="A802" s="51"/>
      <c r="B802" s="32"/>
      <c r="C802" s="32"/>
      <c r="D802" s="32"/>
      <c r="E802" s="53"/>
      <c r="F802" s="48"/>
      <c r="G802" s="50"/>
    </row>
    <row r="803" spans="1:7" ht="15" x14ac:dyDescent="0.2">
      <c r="A803" s="51"/>
      <c r="B803" s="32"/>
      <c r="C803" s="32"/>
      <c r="D803" s="32"/>
      <c r="E803" s="53"/>
      <c r="F803" s="48"/>
      <c r="G803" s="50"/>
    </row>
    <row r="804" spans="1:7" ht="15" x14ac:dyDescent="0.2">
      <c r="A804" s="51"/>
      <c r="B804" s="32"/>
      <c r="C804" s="32"/>
      <c r="D804" s="32"/>
      <c r="E804" s="53"/>
      <c r="F804" s="48"/>
      <c r="G804" s="50"/>
    </row>
    <row r="805" spans="1:7" ht="15" x14ac:dyDescent="0.2">
      <c r="A805" s="51"/>
      <c r="B805" s="32"/>
      <c r="C805" s="32"/>
      <c r="D805" s="32"/>
      <c r="E805" s="53"/>
      <c r="F805" s="48"/>
      <c r="G805" s="50"/>
    </row>
    <row r="806" spans="1:7" ht="15" x14ac:dyDescent="0.2">
      <c r="A806" s="51"/>
      <c r="B806" s="32"/>
      <c r="C806" s="32"/>
      <c r="D806" s="32"/>
      <c r="E806" s="53"/>
      <c r="F806" s="48"/>
      <c r="G806" s="50"/>
    </row>
    <row r="807" spans="1:7" ht="15" x14ac:dyDescent="0.2">
      <c r="A807" s="51"/>
      <c r="B807" s="32"/>
      <c r="C807" s="32"/>
      <c r="D807" s="32"/>
      <c r="E807" s="53"/>
      <c r="F807" s="48"/>
      <c r="G807" s="50"/>
    </row>
    <row r="808" spans="1:7" ht="15" x14ac:dyDescent="0.2">
      <c r="A808" s="51"/>
      <c r="B808" s="32"/>
      <c r="C808" s="32"/>
      <c r="D808" s="32"/>
      <c r="E808" s="53"/>
      <c r="F808" s="48"/>
      <c r="G808" s="50"/>
    </row>
    <row r="809" spans="1:7" ht="15" x14ac:dyDescent="0.2">
      <c r="A809" s="51"/>
      <c r="B809" s="32"/>
      <c r="C809" s="32"/>
      <c r="D809" s="32"/>
      <c r="E809" s="53"/>
      <c r="F809" s="48"/>
      <c r="G809" s="50"/>
    </row>
    <row r="810" spans="1:7" ht="15" x14ac:dyDescent="0.2">
      <c r="A810" s="51"/>
      <c r="B810" s="32"/>
      <c r="C810" s="32"/>
      <c r="D810" s="32"/>
      <c r="E810" s="53"/>
      <c r="F810" s="48"/>
      <c r="G810" s="50"/>
    </row>
    <row r="811" spans="1:7" ht="15" x14ac:dyDescent="0.2">
      <c r="A811" s="51"/>
      <c r="B811" s="32"/>
      <c r="C811" s="32"/>
      <c r="D811" s="32"/>
      <c r="E811" s="53"/>
      <c r="F811" s="48"/>
      <c r="G811" s="50"/>
    </row>
    <row r="812" spans="1:7" ht="15" x14ac:dyDescent="0.2">
      <c r="A812" s="51"/>
      <c r="B812" s="32"/>
      <c r="C812" s="32"/>
      <c r="D812" s="32"/>
      <c r="E812" s="53"/>
      <c r="F812" s="48"/>
      <c r="G812" s="50"/>
    </row>
    <row r="813" spans="1:7" ht="15" x14ac:dyDescent="0.2">
      <c r="A813" s="51"/>
      <c r="B813" s="32"/>
      <c r="C813" s="32"/>
      <c r="D813" s="32"/>
      <c r="E813" s="53"/>
      <c r="F813" s="48"/>
      <c r="G813" s="50"/>
    </row>
    <row r="814" spans="1:7" ht="15" x14ac:dyDescent="0.2">
      <c r="A814" s="51"/>
      <c r="B814" s="32"/>
      <c r="C814" s="32"/>
      <c r="D814" s="32"/>
      <c r="E814" s="53"/>
      <c r="F814" s="48"/>
      <c r="G814" s="50"/>
    </row>
    <row r="815" spans="1:7" ht="15" x14ac:dyDescent="0.2">
      <c r="A815" s="51"/>
      <c r="B815" s="32"/>
      <c r="C815" s="32"/>
      <c r="D815" s="32"/>
      <c r="E815" s="53"/>
      <c r="F815" s="48"/>
    </row>
    <row r="816" spans="1:7" ht="15" x14ac:dyDescent="0.2">
      <c r="A816" s="51"/>
      <c r="B816" s="32"/>
      <c r="C816" s="32"/>
      <c r="D816" s="32"/>
      <c r="E816" s="53"/>
      <c r="F816" s="48"/>
    </row>
    <row r="817" spans="1:6" ht="15" x14ac:dyDescent="0.2">
      <c r="A817" s="51"/>
      <c r="B817" s="32"/>
      <c r="C817" s="32"/>
      <c r="D817" s="32"/>
      <c r="E817" s="53"/>
      <c r="F817" s="48"/>
    </row>
    <row r="818" spans="1:6" ht="15" x14ac:dyDescent="0.2">
      <c r="A818" s="51"/>
      <c r="B818" s="32"/>
      <c r="C818" s="32"/>
      <c r="D818" s="32"/>
      <c r="E818" s="53"/>
      <c r="F818" s="48"/>
    </row>
    <row r="819" spans="1:6" ht="15" x14ac:dyDescent="0.2">
      <c r="A819" s="51"/>
      <c r="B819" s="32"/>
      <c r="C819" s="32"/>
      <c r="D819" s="32"/>
      <c r="E819" s="53"/>
      <c r="F819" s="48"/>
    </row>
    <row r="820" spans="1:6" ht="15" x14ac:dyDescent="0.2">
      <c r="A820" s="51"/>
      <c r="B820" s="32"/>
      <c r="C820" s="32"/>
      <c r="D820" s="32"/>
      <c r="E820" s="53"/>
      <c r="F820" s="48"/>
    </row>
    <row r="821" spans="1:6" ht="15" x14ac:dyDescent="0.2">
      <c r="A821" s="51"/>
      <c r="B821" s="32"/>
      <c r="C821" s="32"/>
      <c r="D821" s="32"/>
      <c r="E821" s="53"/>
      <c r="F821" s="48"/>
    </row>
    <row r="822" spans="1:6" ht="15" x14ac:dyDescent="0.2">
      <c r="A822" s="51"/>
      <c r="B822" s="32"/>
      <c r="C822" s="32"/>
      <c r="D822" s="32"/>
      <c r="E822" s="53"/>
      <c r="F822" s="48"/>
    </row>
    <row r="823" spans="1:6" ht="15" x14ac:dyDescent="0.2">
      <c r="A823" s="51"/>
      <c r="B823" s="32"/>
      <c r="C823" s="32"/>
      <c r="D823" s="32"/>
      <c r="E823" s="53"/>
      <c r="F823" s="48"/>
    </row>
    <row r="824" spans="1:6" ht="15" x14ac:dyDescent="0.2">
      <c r="A824" s="51"/>
      <c r="B824" s="32"/>
      <c r="C824" s="32"/>
      <c r="D824" s="32"/>
      <c r="E824" s="53"/>
      <c r="F824" s="48"/>
    </row>
    <row r="825" spans="1:6" ht="15" x14ac:dyDescent="0.2">
      <c r="A825" s="51"/>
      <c r="B825" s="32"/>
      <c r="C825" s="32"/>
      <c r="D825" s="32"/>
      <c r="E825" s="53"/>
      <c r="F825" s="48"/>
    </row>
    <row r="826" spans="1:6" ht="15" x14ac:dyDescent="0.2">
      <c r="A826" s="51"/>
      <c r="B826" s="32"/>
      <c r="C826" s="32"/>
      <c r="D826" s="32"/>
      <c r="E826" s="53"/>
      <c r="F826" s="48"/>
    </row>
    <row r="827" spans="1:6" ht="15" x14ac:dyDescent="0.2">
      <c r="A827" s="51"/>
      <c r="B827" s="32"/>
      <c r="C827" s="32"/>
      <c r="D827" s="32"/>
      <c r="E827" s="53"/>
      <c r="F827" s="48"/>
    </row>
    <row r="828" spans="1:6" ht="15" x14ac:dyDescent="0.2">
      <c r="A828" s="51"/>
      <c r="B828" s="32"/>
      <c r="C828" s="32"/>
      <c r="D828" s="32"/>
      <c r="E828" s="53"/>
      <c r="F828" s="48"/>
    </row>
    <row r="829" spans="1:6" ht="15" x14ac:dyDescent="0.2">
      <c r="A829" s="51"/>
      <c r="B829" s="32"/>
      <c r="C829" s="32"/>
      <c r="D829" s="32"/>
      <c r="E829" s="53"/>
      <c r="F829" s="48"/>
    </row>
    <row r="830" spans="1:6" ht="15" x14ac:dyDescent="0.2">
      <c r="A830" s="51"/>
      <c r="B830" s="32"/>
      <c r="C830" s="32"/>
      <c r="D830" s="32"/>
      <c r="E830" s="53"/>
      <c r="F830" s="48"/>
    </row>
    <row r="831" spans="1:6" ht="15" x14ac:dyDescent="0.2">
      <c r="A831" s="51"/>
      <c r="B831" s="32"/>
      <c r="C831" s="32"/>
      <c r="D831" s="32"/>
      <c r="E831" s="53"/>
      <c r="F831" s="48"/>
    </row>
    <row r="832" spans="1:6" ht="15" x14ac:dyDescent="0.2">
      <c r="A832" s="51"/>
      <c r="B832" s="32"/>
      <c r="C832" s="32"/>
      <c r="D832" s="32"/>
      <c r="E832" s="53"/>
      <c r="F832" s="48"/>
    </row>
    <row r="833" spans="1:6" ht="15" x14ac:dyDescent="0.2">
      <c r="A833" s="51"/>
      <c r="B833" s="32"/>
      <c r="C833" s="32"/>
      <c r="D833" s="32"/>
      <c r="E833" s="53"/>
      <c r="F833" s="48"/>
    </row>
    <row r="834" spans="1:6" ht="15" x14ac:dyDescent="0.2">
      <c r="A834" s="51"/>
      <c r="B834" s="32"/>
      <c r="C834" s="32"/>
      <c r="D834" s="32"/>
      <c r="E834" s="53"/>
      <c r="F834" s="48"/>
    </row>
    <row r="835" spans="1:6" ht="15" x14ac:dyDescent="0.2">
      <c r="A835" s="51"/>
      <c r="B835" s="32"/>
      <c r="C835" s="32"/>
      <c r="D835" s="32"/>
      <c r="E835" s="53"/>
      <c r="F835" s="48"/>
    </row>
    <row r="836" spans="1:6" ht="15" x14ac:dyDescent="0.2">
      <c r="A836" s="51"/>
      <c r="B836" s="32"/>
      <c r="C836" s="32"/>
      <c r="D836" s="32"/>
      <c r="E836" s="53"/>
      <c r="F836" s="48"/>
    </row>
    <row r="837" spans="1:6" ht="15" x14ac:dyDescent="0.2">
      <c r="A837" s="51"/>
      <c r="B837" s="32"/>
      <c r="C837" s="32"/>
      <c r="D837" s="32"/>
      <c r="E837" s="53"/>
      <c r="F837" s="48"/>
    </row>
    <row r="838" spans="1:6" ht="15" x14ac:dyDescent="0.2">
      <c r="A838" s="51"/>
      <c r="B838" s="32"/>
      <c r="C838" s="32"/>
      <c r="D838" s="32"/>
      <c r="E838" s="53"/>
      <c r="F838" s="48"/>
    </row>
    <row r="839" spans="1:6" ht="15" x14ac:dyDescent="0.2">
      <c r="A839" s="51"/>
      <c r="B839" s="32"/>
      <c r="C839" s="32"/>
      <c r="D839" s="32"/>
      <c r="E839" s="53"/>
      <c r="F839" s="48"/>
    </row>
    <row r="840" spans="1:6" ht="15" x14ac:dyDescent="0.2">
      <c r="A840" s="51"/>
      <c r="B840" s="32"/>
      <c r="C840" s="32"/>
      <c r="D840" s="32"/>
      <c r="E840" s="53"/>
      <c r="F840" s="48"/>
    </row>
    <row r="841" spans="1:6" ht="15" x14ac:dyDescent="0.2">
      <c r="A841" s="51"/>
      <c r="B841" s="32"/>
      <c r="C841" s="32"/>
      <c r="D841" s="32"/>
      <c r="E841" s="53"/>
      <c r="F841" s="48"/>
    </row>
    <row r="842" spans="1:6" ht="15" x14ac:dyDescent="0.2">
      <c r="A842" s="51"/>
      <c r="B842" s="32"/>
      <c r="C842" s="32"/>
      <c r="D842" s="32"/>
      <c r="E842" s="53"/>
      <c r="F842" s="48"/>
    </row>
    <row r="843" spans="1:6" ht="15" x14ac:dyDescent="0.2">
      <c r="A843" s="51"/>
      <c r="B843" s="32"/>
      <c r="C843" s="32"/>
      <c r="D843" s="32"/>
      <c r="E843" s="53"/>
      <c r="F843" s="48"/>
    </row>
    <row r="844" spans="1:6" ht="15" x14ac:dyDescent="0.2">
      <c r="A844" s="51"/>
      <c r="B844" s="32"/>
      <c r="C844" s="32"/>
      <c r="D844" s="32"/>
      <c r="E844" s="53"/>
      <c r="F844" s="48"/>
    </row>
    <row r="845" spans="1:6" ht="15" x14ac:dyDescent="0.2">
      <c r="A845" s="51"/>
      <c r="B845" s="32"/>
      <c r="C845" s="32"/>
      <c r="D845" s="32"/>
      <c r="E845" s="53"/>
      <c r="F845" s="48"/>
    </row>
    <row r="846" spans="1:6" ht="15" x14ac:dyDescent="0.2">
      <c r="A846" s="51"/>
      <c r="B846" s="32"/>
      <c r="C846" s="32"/>
      <c r="D846" s="32"/>
      <c r="E846" s="53"/>
      <c r="F846" s="48"/>
    </row>
    <row r="847" spans="1:6" ht="15" x14ac:dyDescent="0.2">
      <c r="A847" s="51"/>
      <c r="B847" s="32"/>
      <c r="C847" s="32"/>
      <c r="D847" s="32"/>
      <c r="E847" s="53"/>
      <c r="F847" s="48"/>
    </row>
    <row r="848" spans="1:6" ht="15" x14ac:dyDescent="0.2">
      <c r="A848" s="51"/>
      <c r="B848" s="32"/>
      <c r="C848" s="32"/>
      <c r="D848" s="32"/>
      <c r="E848" s="53"/>
      <c r="F848" s="48"/>
    </row>
    <row r="849" spans="1:6" ht="15" x14ac:dyDescent="0.2">
      <c r="A849" s="51"/>
      <c r="B849" s="32"/>
      <c r="C849" s="32"/>
      <c r="D849" s="32"/>
      <c r="E849" s="53"/>
      <c r="F849" s="48"/>
    </row>
    <row r="850" spans="1:6" ht="15" x14ac:dyDescent="0.2">
      <c r="A850" s="51"/>
      <c r="B850" s="32"/>
      <c r="C850" s="32"/>
      <c r="D850" s="32"/>
      <c r="E850" s="53"/>
      <c r="F850" s="48"/>
    </row>
    <row r="851" spans="1:6" ht="15" x14ac:dyDescent="0.2">
      <c r="A851" s="51"/>
      <c r="B851" s="32"/>
      <c r="C851" s="32"/>
      <c r="D851" s="32"/>
      <c r="E851" s="53"/>
      <c r="F851" s="48"/>
    </row>
    <row r="852" spans="1:6" ht="15" x14ac:dyDescent="0.2">
      <c r="A852" s="51"/>
      <c r="B852" s="32"/>
      <c r="C852" s="32"/>
      <c r="D852" s="32"/>
      <c r="E852" s="53"/>
      <c r="F852" s="48"/>
    </row>
    <row r="853" spans="1:6" ht="15" x14ac:dyDescent="0.2">
      <c r="A853" s="51"/>
      <c r="B853" s="32"/>
      <c r="C853" s="32"/>
      <c r="D853" s="32"/>
      <c r="E853" s="53"/>
      <c r="F853" s="48"/>
    </row>
    <row r="854" spans="1:6" ht="15" x14ac:dyDescent="0.2">
      <c r="A854" s="51"/>
      <c r="B854" s="32"/>
      <c r="C854" s="32"/>
      <c r="D854" s="32"/>
      <c r="E854" s="53"/>
      <c r="F854" s="48"/>
    </row>
    <row r="855" spans="1:6" ht="15" x14ac:dyDescent="0.2">
      <c r="A855" s="51"/>
      <c r="B855" s="32"/>
      <c r="C855" s="32"/>
      <c r="D855" s="32"/>
      <c r="E855" s="53"/>
      <c r="F855" s="48"/>
    </row>
    <row r="856" spans="1:6" ht="15" x14ac:dyDescent="0.2">
      <c r="A856" s="51"/>
      <c r="B856" s="32"/>
      <c r="C856" s="32"/>
      <c r="D856" s="32"/>
      <c r="E856" s="53"/>
      <c r="F856" s="48"/>
    </row>
    <row r="857" spans="1:6" ht="15" x14ac:dyDescent="0.2">
      <c r="A857" s="51"/>
      <c r="B857" s="32"/>
      <c r="C857" s="32"/>
      <c r="D857" s="32"/>
      <c r="E857" s="53"/>
      <c r="F857" s="48"/>
    </row>
    <row r="858" spans="1:6" ht="15" x14ac:dyDescent="0.2">
      <c r="A858" s="51"/>
      <c r="B858" s="32"/>
      <c r="C858" s="32"/>
      <c r="D858" s="32"/>
      <c r="E858" s="53"/>
      <c r="F858" s="48"/>
    </row>
    <row r="859" spans="1:6" ht="15" x14ac:dyDescent="0.2">
      <c r="A859" s="51"/>
      <c r="B859" s="32"/>
      <c r="C859" s="32"/>
      <c r="D859" s="32"/>
      <c r="E859" s="53"/>
      <c r="F859" s="48"/>
    </row>
    <row r="860" spans="1:6" ht="15" x14ac:dyDescent="0.2">
      <c r="A860" s="51"/>
      <c r="B860" s="32"/>
      <c r="C860" s="32"/>
      <c r="D860" s="32"/>
      <c r="E860" s="53"/>
      <c r="F860" s="48"/>
    </row>
    <row r="861" spans="1:6" ht="15" x14ac:dyDescent="0.2">
      <c r="A861" s="51"/>
      <c r="B861" s="32"/>
      <c r="C861" s="32"/>
      <c r="D861" s="32"/>
      <c r="E861" s="53"/>
      <c r="F861" s="48"/>
    </row>
    <row r="862" spans="1:6" ht="15" x14ac:dyDescent="0.2">
      <c r="A862" s="51"/>
      <c r="B862" s="32"/>
      <c r="C862" s="32"/>
      <c r="D862" s="32"/>
      <c r="E862" s="53"/>
      <c r="F862" s="48"/>
    </row>
    <row r="863" spans="1:6" ht="15" x14ac:dyDescent="0.2">
      <c r="A863" s="51"/>
      <c r="B863" s="32"/>
      <c r="C863" s="32"/>
      <c r="D863" s="32"/>
      <c r="E863" s="53"/>
      <c r="F863" s="48"/>
    </row>
    <row r="864" spans="1:6" ht="15" x14ac:dyDescent="0.2">
      <c r="A864" s="51"/>
      <c r="B864" s="32"/>
      <c r="C864" s="32"/>
      <c r="D864" s="32"/>
      <c r="E864" s="53"/>
      <c r="F864" s="48"/>
    </row>
    <row r="865" spans="1:6" ht="15" x14ac:dyDescent="0.2">
      <c r="A865" s="51"/>
      <c r="B865" s="32"/>
      <c r="C865" s="32"/>
      <c r="D865" s="32"/>
      <c r="E865" s="53"/>
      <c r="F865" s="48"/>
    </row>
    <row r="866" spans="1:6" ht="15" x14ac:dyDescent="0.2">
      <c r="A866" s="51"/>
      <c r="B866" s="32"/>
      <c r="C866" s="32"/>
      <c r="D866" s="32"/>
      <c r="E866" s="53"/>
      <c r="F866" s="48"/>
    </row>
    <row r="867" spans="1:6" ht="15" x14ac:dyDescent="0.2">
      <c r="A867" s="51"/>
      <c r="B867" s="32"/>
      <c r="C867" s="32"/>
      <c r="D867" s="32"/>
      <c r="E867" s="53"/>
      <c r="F867" s="48"/>
    </row>
    <row r="868" spans="1:6" ht="15" x14ac:dyDescent="0.2">
      <c r="A868" s="51"/>
      <c r="B868" s="32"/>
      <c r="C868" s="32"/>
      <c r="D868" s="32"/>
      <c r="E868" s="53"/>
      <c r="F868" s="48"/>
    </row>
    <row r="869" spans="1:6" ht="15" x14ac:dyDescent="0.2">
      <c r="A869" s="51"/>
      <c r="B869" s="32"/>
      <c r="C869" s="32"/>
      <c r="D869" s="32"/>
      <c r="E869" s="53"/>
      <c r="F869" s="48"/>
    </row>
    <row r="870" spans="1:6" ht="15" x14ac:dyDescent="0.2">
      <c r="A870" s="51"/>
      <c r="B870" s="32"/>
      <c r="C870" s="32"/>
      <c r="D870" s="32"/>
      <c r="E870" s="53"/>
      <c r="F870" s="48"/>
    </row>
    <row r="871" spans="1:6" ht="15" x14ac:dyDescent="0.2">
      <c r="A871" s="51"/>
      <c r="B871" s="32"/>
      <c r="C871" s="32"/>
      <c r="D871" s="32"/>
      <c r="E871" s="53"/>
      <c r="F871" s="48"/>
    </row>
    <row r="872" spans="1:6" ht="15" x14ac:dyDescent="0.2">
      <c r="A872" s="51"/>
      <c r="B872" s="32"/>
      <c r="C872" s="32"/>
      <c r="D872" s="32"/>
      <c r="E872" s="53"/>
      <c r="F872" s="48"/>
    </row>
    <row r="873" spans="1:6" ht="15" x14ac:dyDescent="0.2">
      <c r="A873" s="51"/>
      <c r="B873" s="32"/>
      <c r="C873" s="32"/>
      <c r="D873" s="32"/>
      <c r="E873" s="53"/>
      <c r="F873" s="48"/>
    </row>
    <row r="874" spans="1:6" ht="15" x14ac:dyDescent="0.2">
      <c r="A874" s="51"/>
      <c r="B874" s="32"/>
      <c r="C874" s="32"/>
      <c r="D874" s="32"/>
      <c r="E874" s="53"/>
      <c r="F874" s="48"/>
    </row>
    <row r="875" spans="1:6" ht="15" x14ac:dyDescent="0.2">
      <c r="A875" s="51"/>
      <c r="B875" s="32"/>
      <c r="C875" s="32"/>
      <c r="D875" s="32"/>
      <c r="E875" s="53"/>
      <c r="F875" s="48"/>
    </row>
    <row r="876" spans="1:6" ht="15" x14ac:dyDescent="0.2">
      <c r="A876" s="51"/>
      <c r="B876" s="32"/>
      <c r="C876" s="32"/>
      <c r="D876" s="32"/>
      <c r="E876" s="53"/>
      <c r="F876" s="48"/>
    </row>
    <row r="877" spans="1:6" ht="15" x14ac:dyDescent="0.2">
      <c r="A877" s="51"/>
      <c r="B877" s="32"/>
      <c r="C877" s="32"/>
      <c r="D877" s="32"/>
      <c r="E877" s="53"/>
      <c r="F877" s="48"/>
    </row>
    <row r="878" spans="1:6" ht="15" x14ac:dyDescent="0.2">
      <c r="A878" s="51"/>
      <c r="B878" s="32"/>
      <c r="C878" s="32"/>
      <c r="D878" s="32"/>
      <c r="E878" s="53"/>
      <c r="F878" s="48"/>
    </row>
    <row r="879" spans="1:6" ht="15" x14ac:dyDescent="0.2">
      <c r="A879" s="51"/>
      <c r="B879" s="32"/>
      <c r="C879" s="32"/>
      <c r="D879" s="32"/>
      <c r="E879" s="53"/>
      <c r="F879" s="48"/>
    </row>
    <row r="880" spans="1:6" ht="15" x14ac:dyDescent="0.2">
      <c r="A880" s="51"/>
      <c r="B880" s="32"/>
      <c r="C880" s="32"/>
      <c r="D880" s="32"/>
      <c r="E880" s="53"/>
      <c r="F880" s="48"/>
    </row>
    <row r="881" spans="1:6" ht="15" x14ac:dyDescent="0.2">
      <c r="A881" s="51"/>
      <c r="B881" s="32"/>
      <c r="C881" s="32"/>
      <c r="D881" s="32"/>
      <c r="E881" s="53"/>
      <c r="F881" s="48"/>
    </row>
    <row r="882" spans="1:6" ht="15" x14ac:dyDescent="0.2">
      <c r="A882" s="51"/>
      <c r="B882" s="32"/>
      <c r="C882" s="32"/>
      <c r="D882" s="32"/>
      <c r="E882" s="53"/>
      <c r="F882" s="48"/>
    </row>
    <row r="883" spans="1:6" ht="15" x14ac:dyDescent="0.2">
      <c r="A883" s="51"/>
      <c r="B883" s="32"/>
      <c r="C883" s="32"/>
      <c r="D883" s="32"/>
      <c r="E883" s="53"/>
      <c r="F883" s="48"/>
    </row>
    <row r="884" spans="1:6" ht="15" x14ac:dyDescent="0.2">
      <c r="A884" s="51"/>
      <c r="B884" s="32"/>
      <c r="C884" s="32"/>
      <c r="D884" s="32"/>
      <c r="E884" s="53"/>
      <c r="F884" s="48"/>
    </row>
    <row r="885" spans="1:6" ht="15" x14ac:dyDescent="0.2">
      <c r="A885" s="51"/>
      <c r="B885" s="32"/>
      <c r="C885" s="32"/>
      <c r="D885" s="32"/>
      <c r="E885" s="53"/>
      <c r="F885" s="48"/>
    </row>
    <row r="886" spans="1:6" ht="15" x14ac:dyDescent="0.2">
      <c r="A886" s="51"/>
      <c r="B886" s="32"/>
      <c r="C886" s="32"/>
      <c r="D886" s="32"/>
      <c r="E886" s="53"/>
      <c r="F886" s="48"/>
    </row>
    <row r="887" spans="1:6" ht="15" x14ac:dyDescent="0.2">
      <c r="A887" s="51"/>
      <c r="B887" s="32"/>
      <c r="C887" s="32"/>
      <c r="D887" s="32"/>
      <c r="E887" s="53"/>
      <c r="F887" s="48"/>
    </row>
    <row r="888" spans="1:6" ht="15" x14ac:dyDescent="0.2">
      <c r="A888" s="51"/>
      <c r="B888" s="32"/>
      <c r="C888" s="32"/>
      <c r="D888" s="32"/>
      <c r="E888" s="53"/>
      <c r="F888" s="48"/>
    </row>
    <row r="889" spans="1:6" ht="15" x14ac:dyDescent="0.2">
      <c r="A889" s="51"/>
      <c r="B889" s="32"/>
      <c r="C889" s="32"/>
      <c r="D889" s="32"/>
      <c r="E889" s="53"/>
      <c r="F889" s="48"/>
    </row>
    <row r="890" spans="1:6" ht="15" x14ac:dyDescent="0.2">
      <c r="A890" s="51"/>
      <c r="B890" s="32"/>
      <c r="C890" s="32"/>
      <c r="D890" s="32"/>
      <c r="E890" s="53"/>
      <c r="F890" s="48"/>
    </row>
    <row r="891" spans="1:6" ht="15" x14ac:dyDescent="0.2">
      <c r="A891" s="51"/>
      <c r="B891" s="32"/>
      <c r="C891" s="32"/>
      <c r="D891" s="32"/>
      <c r="E891" s="53"/>
      <c r="F891" s="48"/>
    </row>
    <row r="892" spans="1:6" ht="15" x14ac:dyDescent="0.2">
      <c r="A892" s="51"/>
      <c r="B892" s="32"/>
      <c r="C892" s="32"/>
      <c r="D892" s="32"/>
      <c r="E892" s="53"/>
      <c r="F892" s="48"/>
    </row>
    <row r="893" spans="1:6" ht="15" x14ac:dyDescent="0.2">
      <c r="A893" s="51"/>
      <c r="B893" s="32"/>
      <c r="C893" s="32"/>
      <c r="D893" s="32"/>
      <c r="E893" s="53"/>
      <c r="F893" s="48"/>
    </row>
    <row r="894" spans="1:6" ht="15" x14ac:dyDescent="0.2">
      <c r="A894" s="51"/>
      <c r="B894" s="32"/>
      <c r="C894" s="32"/>
      <c r="D894" s="32"/>
      <c r="E894" s="53"/>
      <c r="F894" s="48"/>
    </row>
    <row r="895" spans="1:6" ht="15" x14ac:dyDescent="0.2">
      <c r="A895" s="51"/>
      <c r="B895" s="32"/>
      <c r="C895" s="32"/>
      <c r="D895" s="32"/>
      <c r="E895" s="53"/>
      <c r="F895" s="48"/>
    </row>
    <row r="896" spans="1:6" ht="15" x14ac:dyDescent="0.2">
      <c r="A896" s="51"/>
      <c r="B896" s="32"/>
      <c r="C896" s="32"/>
      <c r="D896" s="32"/>
      <c r="E896" s="53"/>
      <c r="F896" s="48"/>
    </row>
    <row r="897" spans="1:6" ht="15" x14ac:dyDescent="0.2">
      <c r="A897" s="51"/>
      <c r="B897" s="32"/>
      <c r="C897" s="32"/>
      <c r="D897" s="32"/>
      <c r="E897" s="53"/>
      <c r="F897" s="48"/>
    </row>
    <row r="898" spans="1:6" ht="15" x14ac:dyDescent="0.2">
      <c r="A898" s="51"/>
      <c r="B898" s="32"/>
      <c r="C898" s="32"/>
      <c r="D898" s="32"/>
      <c r="E898" s="53"/>
      <c r="F898" s="48"/>
    </row>
    <row r="899" spans="1:6" ht="15" x14ac:dyDescent="0.2">
      <c r="A899" s="51"/>
      <c r="B899" s="32"/>
      <c r="C899" s="32"/>
      <c r="D899" s="32"/>
      <c r="E899" s="53"/>
      <c r="F899" s="48"/>
    </row>
    <row r="900" spans="1:6" ht="15" x14ac:dyDescent="0.2">
      <c r="A900" s="51"/>
      <c r="B900" s="32"/>
      <c r="C900" s="32"/>
      <c r="D900" s="32"/>
      <c r="E900" s="53"/>
      <c r="F900" s="48"/>
    </row>
    <row r="901" spans="1:6" ht="15" x14ac:dyDescent="0.2">
      <c r="A901" s="51"/>
      <c r="B901" s="32"/>
      <c r="C901" s="32"/>
      <c r="D901" s="32"/>
      <c r="E901" s="53"/>
      <c r="F901" s="48"/>
    </row>
    <row r="902" spans="1:6" ht="15" x14ac:dyDescent="0.2">
      <c r="A902" s="51"/>
      <c r="B902" s="32"/>
      <c r="C902" s="32"/>
      <c r="D902" s="32"/>
      <c r="E902" s="53"/>
      <c r="F902" s="48"/>
    </row>
    <row r="903" spans="1:6" ht="15" x14ac:dyDescent="0.2">
      <c r="A903" s="51"/>
      <c r="B903" s="32"/>
      <c r="C903" s="32"/>
      <c r="D903" s="32"/>
      <c r="E903" s="53"/>
      <c r="F903" s="48"/>
    </row>
    <row r="904" spans="1:6" ht="15" x14ac:dyDescent="0.2">
      <c r="A904" s="51"/>
      <c r="B904" s="32"/>
      <c r="C904" s="32"/>
      <c r="D904" s="32"/>
      <c r="E904" s="53"/>
      <c r="F904" s="48"/>
    </row>
    <row r="905" spans="1:6" ht="15" x14ac:dyDescent="0.2">
      <c r="A905" s="51"/>
      <c r="B905" s="32"/>
      <c r="C905" s="32"/>
      <c r="D905" s="32"/>
      <c r="E905" s="53"/>
      <c r="F905" s="48"/>
    </row>
    <row r="906" spans="1:6" ht="15" x14ac:dyDescent="0.2">
      <c r="A906" s="51"/>
      <c r="B906" s="32"/>
      <c r="C906" s="32"/>
      <c r="D906" s="32"/>
      <c r="E906" s="53"/>
      <c r="F906" s="48"/>
    </row>
    <row r="907" spans="1:6" ht="15" x14ac:dyDescent="0.2">
      <c r="A907" s="51"/>
      <c r="B907" s="32"/>
      <c r="C907" s="32"/>
      <c r="D907" s="32"/>
      <c r="E907" s="53"/>
      <c r="F907" s="48"/>
    </row>
    <row r="908" spans="1:6" ht="15" x14ac:dyDescent="0.2">
      <c r="A908" s="51"/>
      <c r="B908" s="32"/>
      <c r="C908" s="32"/>
      <c r="D908" s="32"/>
      <c r="E908" s="53"/>
      <c r="F908" s="48"/>
    </row>
    <row r="909" spans="1:6" ht="15" x14ac:dyDescent="0.2">
      <c r="A909" s="51"/>
      <c r="B909" s="32"/>
      <c r="C909" s="32"/>
      <c r="D909" s="32"/>
      <c r="E909" s="53"/>
      <c r="F909" s="48"/>
    </row>
    <row r="910" spans="1:6" ht="15" x14ac:dyDescent="0.2">
      <c r="A910" s="51"/>
      <c r="B910" s="32"/>
      <c r="C910" s="32"/>
      <c r="D910" s="32"/>
      <c r="E910" s="53"/>
      <c r="F910" s="48"/>
    </row>
    <row r="911" spans="1:6" ht="15" x14ac:dyDescent="0.2">
      <c r="A911" s="51"/>
      <c r="B911" s="32"/>
      <c r="C911" s="32"/>
      <c r="D911" s="32"/>
      <c r="E911" s="53"/>
      <c r="F911" s="48"/>
    </row>
    <row r="912" spans="1:6" ht="15" x14ac:dyDescent="0.2">
      <c r="A912" s="51"/>
      <c r="B912" s="32"/>
      <c r="C912" s="32"/>
      <c r="D912" s="32"/>
      <c r="E912" s="53"/>
      <c r="F912" s="48"/>
    </row>
    <row r="913" spans="1:6" ht="15" x14ac:dyDescent="0.2">
      <c r="A913" s="51"/>
      <c r="B913" s="32"/>
      <c r="C913" s="32"/>
      <c r="D913" s="32"/>
      <c r="E913" s="53"/>
      <c r="F913" s="48"/>
    </row>
    <row r="914" spans="1:6" ht="15" x14ac:dyDescent="0.2">
      <c r="A914" s="51"/>
      <c r="B914" s="32"/>
      <c r="C914" s="32"/>
      <c r="D914" s="32"/>
      <c r="E914" s="53"/>
      <c r="F914" s="48"/>
    </row>
    <row r="915" spans="1:6" ht="15" x14ac:dyDescent="0.2">
      <c r="A915" s="51"/>
      <c r="B915" s="32"/>
      <c r="C915" s="32"/>
      <c r="D915" s="32"/>
      <c r="E915" s="53"/>
      <c r="F915" s="48"/>
    </row>
    <row r="916" spans="1:6" ht="15" x14ac:dyDescent="0.2">
      <c r="A916" s="51"/>
      <c r="B916" s="32"/>
      <c r="C916" s="32"/>
      <c r="D916" s="32"/>
      <c r="E916" s="53"/>
      <c r="F916" s="48"/>
    </row>
    <row r="917" spans="1:6" ht="15" x14ac:dyDescent="0.2">
      <c r="A917" s="51"/>
      <c r="B917" s="32"/>
      <c r="C917" s="32"/>
      <c r="D917" s="32"/>
      <c r="E917" s="53"/>
      <c r="F917" s="48"/>
    </row>
    <row r="918" spans="1:6" ht="15" x14ac:dyDescent="0.2">
      <c r="A918" s="51"/>
      <c r="B918" s="32"/>
      <c r="C918" s="32"/>
      <c r="D918" s="32"/>
      <c r="E918" s="53"/>
      <c r="F918" s="48"/>
    </row>
    <row r="919" spans="1:6" ht="15" x14ac:dyDescent="0.2">
      <c r="A919" s="51"/>
      <c r="B919" s="32"/>
      <c r="C919" s="32"/>
      <c r="D919" s="32"/>
      <c r="E919" s="53"/>
      <c r="F919" s="48"/>
    </row>
    <row r="920" spans="1:6" ht="15" x14ac:dyDescent="0.2">
      <c r="A920" s="51"/>
      <c r="B920" s="32"/>
      <c r="C920" s="32"/>
      <c r="D920" s="32"/>
      <c r="E920" s="53"/>
      <c r="F920" s="48"/>
    </row>
    <row r="921" spans="1:6" ht="15" x14ac:dyDescent="0.2">
      <c r="A921" s="51"/>
      <c r="B921" s="32"/>
      <c r="C921" s="32"/>
      <c r="D921" s="32"/>
      <c r="E921" s="53"/>
      <c r="F921" s="48"/>
    </row>
    <row r="922" spans="1:6" ht="15" x14ac:dyDescent="0.2">
      <c r="A922" s="51"/>
      <c r="B922" s="32"/>
      <c r="C922" s="32"/>
      <c r="D922" s="32"/>
      <c r="E922" s="53"/>
      <c r="F922" s="48"/>
    </row>
    <row r="923" spans="1:6" ht="15" x14ac:dyDescent="0.2">
      <c r="A923" s="51"/>
      <c r="B923" s="32"/>
      <c r="C923" s="32"/>
      <c r="D923" s="32"/>
      <c r="E923" s="53"/>
      <c r="F923" s="48"/>
    </row>
    <row r="924" spans="1:6" ht="15" x14ac:dyDescent="0.2">
      <c r="A924" s="51"/>
      <c r="B924" s="32"/>
      <c r="C924" s="32"/>
      <c r="D924" s="32"/>
      <c r="E924" s="53"/>
      <c r="F924" s="48"/>
    </row>
    <row r="925" spans="1:6" ht="15" x14ac:dyDescent="0.2">
      <c r="A925" s="51"/>
      <c r="B925" s="32"/>
      <c r="C925" s="32"/>
      <c r="D925" s="32"/>
      <c r="E925" s="53"/>
      <c r="F925" s="48"/>
    </row>
    <row r="926" spans="1:6" ht="15" x14ac:dyDescent="0.2">
      <c r="A926" s="51"/>
      <c r="B926" s="32"/>
      <c r="C926" s="32"/>
      <c r="D926" s="32"/>
      <c r="E926" s="53"/>
      <c r="F926" s="48"/>
    </row>
    <row r="927" spans="1:6" ht="15" x14ac:dyDescent="0.2">
      <c r="A927" s="51"/>
      <c r="B927" s="32"/>
      <c r="C927" s="32"/>
      <c r="D927" s="32"/>
      <c r="E927" s="53"/>
      <c r="F927" s="48"/>
    </row>
    <row r="928" spans="1:6" ht="15" x14ac:dyDescent="0.2">
      <c r="A928" s="51"/>
      <c r="B928" s="32"/>
      <c r="C928" s="32"/>
      <c r="D928" s="32"/>
      <c r="E928" s="53"/>
      <c r="F928" s="48"/>
    </row>
    <row r="929" spans="1:6" ht="15" x14ac:dyDescent="0.2">
      <c r="A929" s="51"/>
      <c r="B929" s="32"/>
      <c r="C929" s="32"/>
      <c r="D929" s="32"/>
      <c r="E929" s="53"/>
      <c r="F929" s="48"/>
    </row>
    <row r="930" spans="1:6" ht="15" x14ac:dyDescent="0.2">
      <c r="A930" s="51"/>
      <c r="B930" s="32"/>
      <c r="C930" s="32"/>
      <c r="D930" s="32"/>
      <c r="E930" s="53"/>
      <c r="F930" s="48"/>
    </row>
    <row r="931" spans="1:6" ht="15" x14ac:dyDescent="0.2">
      <c r="A931" s="51"/>
      <c r="B931" s="32"/>
      <c r="C931" s="32"/>
      <c r="D931" s="32"/>
      <c r="E931" s="53"/>
      <c r="F931" s="48"/>
    </row>
    <row r="932" spans="1:6" ht="15" x14ac:dyDescent="0.2">
      <c r="A932" s="51"/>
      <c r="B932" s="32"/>
      <c r="C932" s="32"/>
      <c r="D932" s="32"/>
      <c r="E932" s="53"/>
      <c r="F932" s="48"/>
    </row>
    <row r="933" spans="1:6" ht="15" x14ac:dyDescent="0.2">
      <c r="A933" s="51"/>
      <c r="B933" s="32"/>
      <c r="C933" s="32"/>
      <c r="D933" s="32"/>
      <c r="E933" s="53"/>
      <c r="F933" s="48"/>
    </row>
    <row r="934" spans="1:6" ht="15" x14ac:dyDescent="0.2">
      <c r="A934" s="51"/>
      <c r="B934" s="32"/>
      <c r="C934" s="32"/>
      <c r="D934" s="32"/>
      <c r="E934" s="53"/>
      <c r="F934" s="48"/>
    </row>
    <row r="935" spans="1:6" ht="15" x14ac:dyDescent="0.2">
      <c r="A935" s="51"/>
      <c r="B935" s="32"/>
      <c r="C935" s="32"/>
      <c r="D935" s="32"/>
      <c r="E935" s="53"/>
      <c r="F935" s="48"/>
    </row>
    <row r="936" spans="1:6" ht="15" x14ac:dyDescent="0.2">
      <c r="A936" s="51"/>
      <c r="B936" s="32"/>
      <c r="C936" s="32"/>
      <c r="D936" s="32"/>
      <c r="E936" s="53"/>
      <c r="F936" s="48"/>
    </row>
    <row r="937" spans="1:6" ht="15" x14ac:dyDescent="0.2">
      <c r="A937" s="51"/>
      <c r="B937" s="32"/>
      <c r="C937" s="32"/>
      <c r="D937" s="32"/>
      <c r="E937" s="53"/>
      <c r="F937" s="48"/>
    </row>
    <row r="938" spans="1:6" ht="15" x14ac:dyDescent="0.2">
      <c r="A938" s="51"/>
      <c r="B938" s="32"/>
      <c r="C938" s="32"/>
      <c r="D938" s="32"/>
      <c r="E938" s="53"/>
      <c r="F938" s="48"/>
    </row>
    <row r="939" spans="1:6" ht="15" x14ac:dyDescent="0.2">
      <c r="A939" s="51"/>
      <c r="B939" s="32"/>
      <c r="C939" s="32"/>
      <c r="D939" s="32"/>
      <c r="E939" s="53"/>
      <c r="F939" s="48"/>
    </row>
    <row r="940" spans="1:6" ht="15" x14ac:dyDescent="0.2">
      <c r="A940" s="51"/>
      <c r="B940" s="32"/>
      <c r="C940" s="32"/>
      <c r="D940" s="32"/>
      <c r="E940" s="53"/>
      <c r="F940" s="48"/>
    </row>
    <row r="941" spans="1:6" ht="15" x14ac:dyDescent="0.2">
      <c r="A941" s="51"/>
      <c r="B941" s="32"/>
      <c r="C941" s="32"/>
      <c r="D941" s="32"/>
      <c r="E941" s="53"/>
      <c r="F941" s="48"/>
    </row>
    <row r="942" spans="1:6" ht="15" x14ac:dyDescent="0.2">
      <c r="A942" s="51"/>
      <c r="B942" s="32"/>
      <c r="C942" s="32"/>
      <c r="D942" s="32"/>
      <c r="E942" s="53"/>
      <c r="F942" s="48"/>
    </row>
    <row r="943" spans="1:6" ht="15" x14ac:dyDescent="0.2">
      <c r="A943" s="51"/>
      <c r="B943" s="32"/>
      <c r="C943" s="32"/>
      <c r="D943" s="32"/>
      <c r="E943" s="53"/>
      <c r="F943" s="48"/>
    </row>
    <row r="944" spans="1:6" ht="15" x14ac:dyDescent="0.2">
      <c r="A944" s="51"/>
      <c r="B944" s="32"/>
      <c r="C944" s="32"/>
      <c r="D944" s="32"/>
      <c r="E944" s="53"/>
      <c r="F944" s="48"/>
    </row>
    <row r="945" spans="1:6" ht="15" x14ac:dyDescent="0.2">
      <c r="A945" s="51"/>
      <c r="B945" s="32"/>
      <c r="C945" s="32"/>
      <c r="D945" s="32"/>
      <c r="E945" s="53"/>
      <c r="F945" s="48"/>
    </row>
    <row r="946" spans="1:6" ht="15" x14ac:dyDescent="0.2">
      <c r="A946" s="51"/>
      <c r="B946" s="32"/>
      <c r="C946" s="32"/>
      <c r="D946" s="32"/>
      <c r="E946" s="53"/>
      <c r="F946" s="48"/>
    </row>
    <row r="947" spans="1:6" ht="15" x14ac:dyDescent="0.2">
      <c r="A947" s="51"/>
      <c r="B947" s="32"/>
      <c r="C947" s="32"/>
      <c r="D947" s="32"/>
      <c r="E947" s="53"/>
      <c r="F947" s="48"/>
    </row>
    <row r="948" spans="1:6" ht="15" x14ac:dyDescent="0.2">
      <c r="A948" s="51"/>
      <c r="B948" s="32"/>
      <c r="C948" s="32"/>
      <c r="D948" s="32"/>
      <c r="E948" s="53"/>
      <c r="F948" s="48"/>
    </row>
    <row r="949" spans="1:6" ht="15" x14ac:dyDescent="0.2">
      <c r="A949" s="51"/>
      <c r="B949" s="32"/>
      <c r="C949" s="32"/>
      <c r="D949" s="32"/>
      <c r="E949" s="53"/>
      <c r="F949" s="48"/>
    </row>
    <row r="950" spans="1:6" ht="15" x14ac:dyDescent="0.2">
      <c r="A950" s="51"/>
      <c r="B950" s="32"/>
      <c r="C950" s="32"/>
      <c r="D950" s="32"/>
      <c r="E950" s="53"/>
      <c r="F950" s="48"/>
    </row>
    <row r="951" spans="1:6" ht="15" x14ac:dyDescent="0.2">
      <c r="A951" s="51"/>
      <c r="B951" s="32"/>
      <c r="C951" s="32"/>
      <c r="D951" s="32"/>
      <c r="E951" s="53"/>
      <c r="F951" s="48"/>
    </row>
    <row r="952" spans="1:6" ht="15" x14ac:dyDescent="0.2">
      <c r="A952" s="51"/>
      <c r="B952" s="32"/>
      <c r="C952" s="32"/>
      <c r="D952" s="32"/>
      <c r="E952" s="53"/>
      <c r="F952" s="48"/>
    </row>
    <row r="953" spans="1:6" ht="15" x14ac:dyDescent="0.2">
      <c r="A953" s="51"/>
      <c r="B953" s="32"/>
      <c r="C953" s="32"/>
      <c r="D953" s="32"/>
      <c r="E953" s="53"/>
      <c r="F953" s="48"/>
    </row>
    <row r="954" spans="1:6" ht="15" x14ac:dyDescent="0.2">
      <c r="A954" s="51"/>
      <c r="B954" s="32"/>
      <c r="C954" s="32"/>
      <c r="D954" s="32"/>
      <c r="E954" s="53"/>
      <c r="F954" s="48"/>
    </row>
    <row r="955" spans="1:6" ht="15" x14ac:dyDescent="0.2">
      <c r="A955" s="51"/>
      <c r="B955" s="32"/>
      <c r="C955" s="32"/>
      <c r="D955" s="32"/>
      <c r="E955" s="53"/>
      <c r="F955" s="48"/>
    </row>
    <row r="956" spans="1:6" ht="15" x14ac:dyDescent="0.2">
      <c r="A956" s="51"/>
      <c r="B956" s="32"/>
      <c r="C956" s="32"/>
      <c r="D956" s="32"/>
      <c r="E956" s="53"/>
      <c r="F956" s="48"/>
    </row>
    <row r="957" spans="1:6" ht="15" x14ac:dyDescent="0.2">
      <c r="A957" s="51"/>
      <c r="B957" s="32"/>
      <c r="C957" s="32"/>
      <c r="D957" s="32"/>
      <c r="E957" s="53"/>
      <c r="F957" s="48"/>
    </row>
    <row r="958" spans="1:6" ht="15" x14ac:dyDescent="0.2">
      <c r="A958" s="51"/>
      <c r="B958" s="32"/>
      <c r="C958" s="32"/>
      <c r="D958" s="32"/>
      <c r="E958" s="53"/>
      <c r="F958" s="48"/>
    </row>
    <row r="959" spans="1:6" ht="15" x14ac:dyDescent="0.2">
      <c r="A959" s="51"/>
      <c r="B959" s="32"/>
      <c r="C959" s="32"/>
      <c r="D959" s="32"/>
      <c r="E959" s="53"/>
      <c r="F959" s="48"/>
    </row>
    <row r="960" spans="1:6" ht="15" x14ac:dyDescent="0.2">
      <c r="A960" s="51"/>
      <c r="B960" s="32"/>
      <c r="C960" s="32"/>
      <c r="D960" s="32"/>
      <c r="E960" s="53"/>
      <c r="F960" s="48"/>
    </row>
    <row r="961" spans="1:6" ht="15" x14ac:dyDescent="0.2">
      <c r="A961" s="51"/>
      <c r="B961" s="32"/>
      <c r="C961" s="32"/>
      <c r="D961" s="32"/>
      <c r="E961" s="53"/>
      <c r="F961" s="48"/>
    </row>
    <row r="962" spans="1:6" ht="15" x14ac:dyDescent="0.2">
      <c r="A962" s="51"/>
      <c r="B962" s="32"/>
      <c r="C962" s="32"/>
      <c r="D962" s="32"/>
      <c r="E962" s="53"/>
      <c r="F962" s="48"/>
    </row>
    <row r="963" spans="1:6" ht="15" x14ac:dyDescent="0.2">
      <c r="A963" s="51"/>
      <c r="B963" s="32"/>
      <c r="C963" s="32"/>
      <c r="D963" s="32"/>
      <c r="E963" s="53"/>
      <c r="F963" s="48"/>
    </row>
    <row r="964" spans="1:6" ht="15" x14ac:dyDescent="0.2">
      <c r="A964" s="51"/>
      <c r="B964" s="32"/>
      <c r="C964" s="32"/>
      <c r="D964" s="32"/>
      <c r="E964" s="53"/>
      <c r="F964" s="48"/>
    </row>
    <row r="965" spans="1:6" ht="15" x14ac:dyDescent="0.2">
      <c r="A965" s="51"/>
      <c r="B965" s="32"/>
      <c r="C965" s="32"/>
      <c r="D965" s="32"/>
      <c r="E965" s="53"/>
      <c r="F965" s="48"/>
    </row>
    <row r="966" spans="1:6" ht="15" x14ac:dyDescent="0.2">
      <c r="A966" s="51"/>
      <c r="B966" s="32"/>
      <c r="C966" s="32"/>
      <c r="D966" s="32"/>
      <c r="E966" s="53"/>
      <c r="F966" s="48"/>
    </row>
    <row r="967" spans="1:6" ht="15" x14ac:dyDescent="0.2">
      <c r="A967" s="51"/>
      <c r="B967" s="32"/>
      <c r="C967" s="32"/>
      <c r="D967" s="32"/>
      <c r="E967" s="53"/>
      <c r="F967" s="48"/>
    </row>
    <row r="968" spans="1:6" ht="15" x14ac:dyDescent="0.2">
      <c r="A968" s="51"/>
      <c r="B968" s="32"/>
      <c r="C968" s="32"/>
      <c r="D968" s="32"/>
      <c r="E968" s="53"/>
      <c r="F968" s="48"/>
    </row>
    <row r="969" spans="1:6" ht="15" x14ac:dyDescent="0.2">
      <c r="A969" s="51"/>
      <c r="B969" s="32"/>
      <c r="C969" s="32"/>
      <c r="D969" s="32"/>
      <c r="E969" s="53"/>
      <c r="F969" s="48"/>
    </row>
    <row r="970" spans="1:6" ht="15" x14ac:dyDescent="0.2">
      <c r="A970" s="51"/>
      <c r="B970" s="32"/>
      <c r="C970" s="32"/>
      <c r="D970" s="32"/>
      <c r="E970" s="53"/>
      <c r="F970" s="48"/>
    </row>
    <row r="971" spans="1:6" ht="15" x14ac:dyDescent="0.2">
      <c r="A971" s="51"/>
      <c r="B971" s="32"/>
      <c r="C971" s="32"/>
      <c r="D971" s="32"/>
      <c r="E971" s="53"/>
      <c r="F971" s="48"/>
    </row>
    <row r="972" spans="1:6" ht="15" x14ac:dyDescent="0.2">
      <c r="A972" s="51"/>
      <c r="B972" s="32"/>
      <c r="C972" s="32"/>
      <c r="D972" s="32"/>
      <c r="E972" s="53"/>
      <c r="F972" s="48"/>
    </row>
    <row r="973" spans="1:6" ht="15" x14ac:dyDescent="0.2">
      <c r="A973" s="51"/>
      <c r="B973" s="32"/>
      <c r="C973" s="32"/>
      <c r="D973" s="32"/>
      <c r="E973" s="53"/>
      <c r="F973" s="48"/>
    </row>
    <row r="974" spans="1:6" ht="15" x14ac:dyDescent="0.2">
      <c r="A974" s="51"/>
      <c r="B974" s="32"/>
      <c r="C974" s="32"/>
      <c r="D974" s="32"/>
      <c r="E974" s="53"/>
      <c r="F974" s="48"/>
    </row>
    <row r="975" spans="1:6" ht="15" x14ac:dyDescent="0.2">
      <c r="A975" s="51"/>
      <c r="B975" s="32"/>
      <c r="C975" s="32"/>
      <c r="D975" s="32"/>
      <c r="E975" s="53"/>
      <c r="F975" s="48"/>
    </row>
    <row r="976" spans="1:6" ht="15" x14ac:dyDescent="0.2">
      <c r="A976" s="51"/>
      <c r="B976" s="32"/>
      <c r="C976" s="32"/>
      <c r="D976" s="32"/>
      <c r="E976" s="53"/>
      <c r="F976" s="48"/>
    </row>
    <row r="977" spans="1:6" ht="15" x14ac:dyDescent="0.2">
      <c r="A977" s="51"/>
      <c r="B977" s="32"/>
      <c r="C977" s="32"/>
      <c r="D977" s="32"/>
      <c r="E977" s="53"/>
      <c r="F977" s="48"/>
    </row>
    <row r="978" spans="1:6" ht="15" x14ac:dyDescent="0.2">
      <c r="A978" s="51"/>
      <c r="B978" s="32"/>
      <c r="C978" s="32"/>
      <c r="D978" s="32"/>
      <c r="E978" s="53"/>
      <c r="F978" s="48"/>
    </row>
    <row r="979" spans="1:6" ht="15" x14ac:dyDescent="0.2">
      <c r="A979" s="51"/>
      <c r="B979" s="32"/>
      <c r="C979" s="32"/>
      <c r="D979" s="32"/>
      <c r="E979" s="53"/>
      <c r="F979" s="48"/>
    </row>
    <row r="980" spans="1:6" ht="15" x14ac:dyDescent="0.2">
      <c r="A980" s="51"/>
      <c r="B980" s="32"/>
      <c r="C980" s="32"/>
      <c r="D980" s="32"/>
      <c r="E980" s="53"/>
      <c r="F980" s="48"/>
    </row>
    <row r="981" spans="1:6" ht="15" x14ac:dyDescent="0.2">
      <c r="A981" s="51"/>
      <c r="B981" s="32"/>
      <c r="C981" s="32"/>
      <c r="D981" s="32"/>
      <c r="E981" s="53"/>
      <c r="F981" s="48"/>
    </row>
    <row r="982" spans="1:6" ht="15" x14ac:dyDescent="0.2">
      <c r="A982" s="51"/>
      <c r="B982" s="32"/>
      <c r="C982" s="32"/>
      <c r="D982" s="32"/>
      <c r="E982" s="53"/>
      <c r="F982" s="48"/>
    </row>
    <row r="983" spans="1:6" ht="15" x14ac:dyDescent="0.2">
      <c r="A983" s="51"/>
      <c r="B983" s="32"/>
      <c r="C983" s="32"/>
      <c r="D983" s="32"/>
      <c r="E983" s="53"/>
      <c r="F983" s="48"/>
    </row>
    <row r="984" spans="1:6" ht="15" x14ac:dyDescent="0.2">
      <c r="A984" s="51"/>
      <c r="B984" s="32"/>
      <c r="C984" s="32"/>
      <c r="D984" s="32"/>
      <c r="E984" s="53"/>
      <c r="F984" s="48"/>
    </row>
    <row r="985" spans="1:6" ht="15" x14ac:dyDescent="0.2">
      <c r="A985" s="51"/>
      <c r="B985" s="32"/>
      <c r="C985" s="32"/>
      <c r="D985" s="32"/>
      <c r="E985" s="53"/>
      <c r="F985" s="48"/>
    </row>
    <row r="986" spans="1:6" ht="15" x14ac:dyDescent="0.2">
      <c r="A986" s="51"/>
      <c r="B986" s="32"/>
      <c r="C986" s="32"/>
      <c r="D986" s="32"/>
      <c r="E986" s="53"/>
      <c r="F986" s="48"/>
    </row>
    <row r="987" spans="1:6" ht="15" x14ac:dyDescent="0.2">
      <c r="A987" s="51"/>
      <c r="B987" s="32"/>
      <c r="C987" s="32"/>
      <c r="D987" s="32"/>
      <c r="E987" s="53"/>
      <c r="F987" s="48"/>
    </row>
    <row r="988" spans="1:6" ht="15" x14ac:dyDescent="0.2">
      <c r="A988" s="51"/>
      <c r="B988" s="32"/>
      <c r="C988" s="32"/>
      <c r="D988" s="32"/>
      <c r="E988" s="53"/>
      <c r="F988" s="48"/>
    </row>
    <row r="989" spans="1:6" ht="15" x14ac:dyDescent="0.2">
      <c r="A989" s="51"/>
      <c r="B989" s="32"/>
      <c r="C989" s="32"/>
      <c r="D989" s="32"/>
      <c r="E989" s="53"/>
      <c r="F989" s="48"/>
    </row>
    <row r="990" spans="1:6" ht="15" x14ac:dyDescent="0.2">
      <c r="A990" s="51"/>
      <c r="B990" s="32"/>
      <c r="C990" s="32"/>
      <c r="D990" s="32"/>
      <c r="E990" s="53"/>
      <c r="F990" s="48"/>
    </row>
    <row r="991" spans="1:6" ht="15" x14ac:dyDescent="0.2">
      <c r="A991" s="51"/>
      <c r="B991" s="32"/>
      <c r="C991" s="32"/>
      <c r="D991" s="32"/>
      <c r="E991" s="53"/>
      <c r="F991" s="48"/>
    </row>
    <row r="992" spans="1:6" ht="15" x14ac:dyDescent="0.2">
      <c r="A992" s="51"/>
      <c r="B992" s="32"/>
      <c r="C992" s="32"/>
      <c r="D992" s="32"/>
      <c r="E992" s="53"/>
      <c r="F992" s="48"/>
    </row>
    <row r="993" spans="1:6" ht="15" x14ac:dyDescent="0.2">
      <c r="A993" s="51"/>
      <c r="B993" s="32"/>
      <c r="C993" s="32"/>
      <c r="D993" s="32"/>
      <c r="E993" s="53"/>
      <c r="F993" s="48"/>
    </row>
    <row r="994" spans="1:6" ht="15" x14ac:dyDescent="0.2">
      <c r="A994" s="51"/>
      <c r="B994" s="32"/>
      <c r="C994" s="32"/>
      <c r="D994" s="32"/>
      <c r="E994" s="53"/>
      <c r="F994" s="48"/>
    </row>
    <row r="995" spans="1:6" ht="15" x14ac:dyDescent="0.2">
      <c r="A995" s="51"/>
      <c r="B995" s="32"/>
      <c r="C995" s="32"/>
      <c r="D995" s="32"/>
      <c r="E995" s="53"/>
      <c r="F995" s="48"/>
    </row>
    <row r="996" spans="1:6" ht="15" x14ac:dyDescent="0.2">
      <c r="A996" s="51"/>
      <c r="B996" s="32"/>
      <c r="C996" s="32"/>
      <c r="D996" s="32"/>
      <c r="E996" s="53"/>
      <c r="F996" s="48"/>
    </row>
    <row r="997" spans="1:6" ht="15" x14ac:dyDescent="0.2">
      <c r="A997" s="51"/>
      <c r="B997" s="32"/>
      <c r="C997" s="32"/>
      <c r="D997" s="32"/>
      <c r="E997" s="53"/>
      <c r="F997" s="48"/>
    </row>
    <row r="998" spans="1:6" ht="15" x14ac:dyDescent="0.2">
      <c r="A998" s="51"/>
      <c r="B998" s="32"/>
      <c r="C998" s="32"/>
      <c r="D998" s="32"/>
      <c r="E998" s="53"/>
      <c r="F998" s="48"/>
    </row>
    <row r="999" spans="1:6" ht="15" x14ac:dyDescent="0.2">
      <c r="A999" s="51"/>
      <c r="B999" s="32"/>
      <c r="C999" s="32"/>
      <c r="D999" s="32"/>
      <c r="E999" s="53"/>
      <c r="F999" s="48"/>
    </row>
    <row r="1000" spans="1:6" ht="15" x14ac:dyDescent="0.2">
      <c r="A1000" s="51"/>
      <c r="B1000" s="32"/>
      <c r="C1000" s="32"/>
      <c r="D1000" s="32"/>
      <c r="E1000" s="53"/>
      <c r="F1000" s="48"/>
    </row>
    <row r="1001" spans="1:6" ht="15" x14ac:dyDescent="0.2">
      <c r="A1001" s="51"/>
      <c r="B1001" s="32"/>
      <c r="C1001" s="32"/>
      <c r="D1001" s="32"/>
      <c r="E1001" s="53"/>
      <c r="F1001" s="48"/>
    </row>
    <row r="1002" spans="1:6" ht="15" x14ac:dyDescent="0.2">
      <c r="A1002" s="51"/>
      <c r="B1002" s="32"/>
      <c r="C1002" s="32"/>
      <c r="D1002" s="32"/>
      <c r="E1002" s="53"/>
      <c r="F1002" s="48"/>
    </row>
    <row r="1003" spans="1:6" ht="15" x14ac:dyDescent="0.2">
      <c r="A1003" s="51"/>
      <c r="B1003" s="32"/>
      <c r="C1003" s="32"/>
      <c r="D1003" s="32"/>
      <c r="E1003" s="53"/>
      <c r="F1003" s="48"/>
    </row>
    <row r="1004" spans="1:6" ht="15" x14ac:dyDescent="0.2">
      <c r="A1004" s="51"/>
      <c r="B1004" s="32"/>
      <c r="C1004" s="32"/>
      <c r="D1004" s="32"/>
      <c r="E1004" s="53"/>
      <c r="F1004" s="48"/>
    </row>
    <row r="1005" spans="1:6" ht="15" x14ac:dyDescent="0.2">
      <c r="A1005" s="51"/>
      <c r="B1005" s="32"/>
      <c r="C1005" s="32"/>
      <c r="D1005" s="32"/>
      <c r="E1005" s="53"/>
      <c r="F1005" s="48"/>
    </row>
    <row r="1006" spans="1:6" ht="15" x14ac:dyDescent="0.2">
      <c r="A1006" s="51"/>
      <c r="B1006" s="32"/>
      <c r="C1006" s="32"/>
      <c r="D1006" s="32"/>
      <c r="E1006" s="53"/>
      <c r="F1006" s="48"/>
    </row>
    <row r="1007" spans="1:6" ht="15" x14ac:dyDescent="0.2">
      <c r="A1007" s="51"/>
      <c r="B1007" s="32"/>
      <c r="C1007" s="32"/>
      <c r="D1007" s="32"/>
      <c r="E1007" s="53"/>
      <c r="F1007" s="48"/>
    </row>
    <row r="1008" spans="1:6" ht="15" x14ac:dyDescent="0.2">
      <c r="A1008" s="51"/>
      <c r="B1008" s="32"/>
      <c r="C1008" s="32"/>
      <c r="D1008" s="32"/>
      <c r="E1008" s="53"/>
      <c r="F1008" s="48"/>
    </row>
    <row r="1009" spans="1:6" ht="15" x14ac:dyDescent="0.2">
      <c r="A1009" s="51"/>
      <c r="B1009" s="32"/>
      <c r="C1009" s="32"/>
      <c r="D1009" s="32"/>
      <c r="E1009" s="53"/>
      <c r="F1009" s="48"/>
    </row>
    <row r="1010" spans="1:6" ht="15" x14ac:dyDescent="0.2">
      <c r="A1010" s="51"/>
      <c r="B1010" s="32"/>
      <c r="C1010" s="32"/>
      <c r="D1010" s="32"/>
      <c r="E1010" s="53"/>
      <c r="F1010" s="48"/>
    </row>
    <row r="1011" spans="1:6" ht="15" x14ac:dyDescent="0.2">
      <c r="A1011" s="51"/>
      <c r="B1011" s="32"/>
      <c r="C1011" s="32"/>
      <c r="D1011" s="32"/>
      <c r="E1011" s="53"/>
      <c r="F1011" s="48"/>
    </row>
    <row r="1012" spans="1:6" ht="15" x14ac:dyDescent="0.2">
      <c r="A1012" s="51"/>
      <c r="B1012" s="32"/>
      <c r="C1012" s="32"/>
      <c r="D1012" s="32"/>
      <c r="E1012" s="53"/>
      <c r="F1012" s="48"/>
    </row>
    <row r="1013" spans="1:6" ht="15" x14ac:dyDescent="0.2">
      <c r="A1013" s="51"/>
      <c r="B1013" s="32"/>
      <c r="C1013" s="32"/>
      <c r="D1013" s="32"/>
      <c r="E1013" s="53"/>
      <c r="F1013" s="48"/>
    </row>
    <row r="1014" spans="1:6" ht="15" x14ac:dyDescent="0.2">
      <c r="A1014" s="51"/>
      <c r="B1014" s="32"/>
      <c r="C1014" s="32"/>
      <c r="D1014" s="32"/>
      <c r="E1014" s="53"/>
      <c r="F1014" s="48"/>
    </row>
    <row r="1015" spans="1:6" ht="15" x14ac:dyDescent="0.2">
      <c r="A1015" s="51"/>
      <c r="B1015" s="32"/>
      <c r="C1015" s="32"/>
      <c r="D1015" s="32"/>
      <c r="E1015" s="53"/>
      <c r="F1015" s="48"/>
    </row>
    <row r="1016" spans="1:6" ht="15" x14ac:dyDescent="0.2">
      <c r="A1016" s="51"/>
      <c r="B1016" s="32"/>
      <c r="C1016" s="32"/>
      <c r="D1016" s="32"/>
      <c r="E1016" s="53"/>
      <c r="F1016" s="48"/>
    </row>
    <row r="1017" spans="1:6" ht="15" x14ac:dyDescent="0.2">
      <c r="A1017" s="51"/>
      <c r="B1017" s="32"/>
      <c r="C1017" s="32"/>
      <c r="D1017" s="32"/>
      <c r="E1017" s="53"/>
      <c r="F1017" s="48"/>
    </row>
    <row r="1018" spans="1:6" ht="15" x14ac:dyDescent="0.2">
      <c r="A1018" s="51"/>
      <c r="B1018" s="32"/>
      <c r="C1018" s="32"/>
      <c r="D1018" s="32"/>
      <c r="E1018" s="53"/>
      <c r="F1018" s="48"/>
    </row>
    <row r="1019" spans="1:6" ht="15" x14ac:dyDescent="0.2">
      <c r="A1019" s="51"/>
      <c r="B1019" s="32"/>
      <c r="C1019" s="32"/>
      <c r="D1019" s="32"/>
      <c r="E1019" s="53"/>
      <c r="F1019" s="48"/>
    </row>
    <row r="1020" spans="1:6" ht="15" x14ac:dyDescent="0.2">
      <c r="A1020" s="51"/>
      <c r="B1020" s="32"/>
      <c r="C1020" s="32"/>
      <c r="D1020" s="32"/>
      <c r="E1020" s="53"/>
      <c r="F1020" s="48"/>
    </row>
    <row r="1021" spans="1:6" ht="15" x14ac:dyDescent="0.2">
      <c r="A1021" s="51"/>
      <c r="B1021" s="32"/>
      <c r="C1021" s="32"/>
      <c r="D1021" s="32"/>
      <c r="E1021" s="53"/>
      <c r="F1021" s="48"/>
    </row>
    <row r="1022" spans="1:6" x14ac:dyDescent="0.2">
      <c r="B1022" s="32"/>
      <c r="C1022" s="32"/>
      <c r="D1022" s="32"/>
      <c r="E1022" s="53"/>
      <c r="F1022" s="48"/>
    </row>
    <row r="1023" spans="1:6" x14ac:dyDescent="0.2">
      <c r="B1023" s="32"/>
      <c r="C1023" s="32"/>
      <c r="D1023" s="32"/>
      <c r="E1023" s="53"/>
      <c r="F1023" s="48"/>
    </row>
    <row r="1024" spans="1:6" x14ac:dyDescent="0.2">
      <c r="B1024" s="32"/>
      <c r="C1024" s="32"/>
      <c r="D1024" s="32"/>
      <c r="E1024" s="53"/>
      <c r="F1024" s="48"/>
    </row>
    <row r="1025" spans="2:6" x14ac:dyDescent="0.2">
      <c r="B1025" s="32"/>
      <c r="C1025" s="32"/>
      <c r="D1025" s="32"/>
      <c r="E1025" s="53"/>
      <c r="F1025" s="48"/>
    </row>
    <row r="1026" spans="2:6" x14ac:dyDescent="0.2">
      <c r="B1026" s="32"/>
      <c r="C1026" s="32"/>
      <c r="D1026" s="32"/>
      <c r="E1026" s="53"/>
      <c r="F1026" s="48"/>
    </row>
    <row r="1027" spans="2:6" x14ac:dyDescent="0.2">
      <c r="B1027" s="32"/>
      <c r="C1027" s="32"/>
      <c r="D1027" s="32"/>
      <c r="E1027" s="53"/>
      <c r="F1027" s="48"/>
    </row>
    <row r="1028" spans="2:6" x14ac:dyDescent="0.2">
      <c r="B1028" s="32"/>
      <c r="C1028" s="32"/>
      <c r="D1028" s="32"/>
      <c r="E1028" s="53"/>
      <c r="F1028" s="48"/>
    </row>
    <row r="1029" spans="2:6" x14ac:dyDescent="0.2">
      <c r="B1029" s="32"/>
      <c r="C1029" s="32"/>
      <c r="D1029" s="32"/>
      <c r="E1029" s="53"/>
      <c r="F1029" s="48"/>
    </row>
    <row r="1030" spans="2:6" x14ac:dyDescent="0.2">
      <c r="B1030" s="32"/>
      <c r="C1030" s="32"/>
      <c r="D1030" s="32"/>
      <c r="E1030" s="53"/>
      <c r="F1030" s="48"/>
    </row>
    <row r="1031" spans="2:6" x14ac:dyDescent="0.2">
      <c r="B1031" s="32"/>
      <c r="C1031" s="32"/>
      <c r="D1031" s="32"/>
      <c r="E1031" s="53"/>
      <c r="F1031" s="48"/>
    </row>
    <row r="1032" spans="2:6" x14ac:dyDescent="0.2">
      <c r="B1032" s="32"/>
      <c r="C1032" s="32"/>
      <c r="D1032" s="32"/>
      <c r="E1032" s="53"/>
      <c r="F1032" s="48"/>
    </row>
    <row r="1033" spans="2:6" x14ac:dyDescent="0.2">
      <c r="B1033" s="32"/>
      <c r="C1033" s="32"/>
      <c r="D1033" s="32"/>
      <c r="E1033" s="53"/>
      <c r="F1033" s="48"/>
    </row>
    <row r="1034" spans="2:6" x14ac:dyDescent="0.2">
      <c r="B1034" s="32"/>
      <c r="C1034" s="32"/>
      <c r="D1034" s="32"/>
      <c r="E1034" s="53"/>
      <c r="F1034" s="48"/>
    </row>
    <row r="1035" spans="2:6" x14ac:dyDescent="0.2">
      <c r="B1035" s="32"/>
      <c r="C1035" s="32"/>
      <c r="D1035" s="32"/>
      <c r="E1035" s="53"/>
      <c r="F1035" s="48"/>
    </row>
    <row r="1036" spans="2:6" x14ac:dyDescent="0.2">
      <c r="B1036" s="32"/>
      <c r="C1036" s="32"/>
      <c r="D1036" s="32"/>
      <c r="E1036" s="53"/>
      <c r="F1036" s="48"/>
    </row>
    <row r="1037" spans="2:6" x14ac:dyDescent="0.2">
      <c r="B1037" s="32"/>
      <c r="C1037" s="32"/>
      <c r="D1037" s="32"/>
      <c r="E1037" s="53"/>
      <c r="F1037" s="48"/>
    </row>
    <row r="1038" spans="2:6" x14ac:dyDescent="0.2">
      <c r="B1038" s="32"/>
      <c r="C1038" s="32"/>
      <c r="D1038" s="32"/>
      <c r="E1038" s="53"/>
      <c r="F1038" s="48"/>
    </row>
    <row r="1039" spans="2:6" x14ac:dyDescent="0.2">
      <c r="B1039" s="32"/>
      <c r="C1039" s="32"/>
      <c r="D1039" s="32"/>
      <c r="E1039" s="53"/>
      <c r="F1039" s="48"/>
    </row>
    <row r="1040" spans="2:6" x14ac:dyDescent="0.2">
      <c r="B1040" s="32"/>
      <c r="C1040" s="32"/>
      <c r="D1040" s="32"/>
      <c r="E1040" s="53"/>
      <c r="F1040" s="48"/>
    </row>
    <row r="1041" spans="2:6" x14ac:dyDescent="0.2">
      <c r="B1041" s="32"/>
      <c r="C1041" s="32"/>
      <c r="D1041" s="32"/>
      <c r="E1041" s="53"/>
      <c r="F1041" s="48"/>
    </row>
    <row r="1042" spans="2:6" x14ac:dyDescent="0.2">
      <c r="B1042" s="32"/>
      <c r="C1042" s="32"/>
      <c r="D1042" s="32"/>
      <c r="E1042" s="53"/>
      <c r="F1042" s="48"/>
    </row>
    <row r="1043" spans="2:6" x14ac:dyDescent="0.2">
      <c r="B1043" s="32"/>
      <c r="C1043" s="32"/>
      <c r="D1043" s="32"/>
      <c r="E1043" s="53"/>
      <c r="F1043" s="48"/>
    </row>
    <row r="1044" spans="2:6" x14ac:dyDescent="0.2">
      <c r="B1044" s="32"/>
      <c r="C1044" s="32"/>
      <c r="D1044" s="32"/>
      <c r="E1044" s="53"/>
      <c r="F1044" s="48"/>
    </row>
    <row r="1045" spans="2:6" x14ac:dyDescent="0.2">
      <c r="B1045" s="32"/>
      <c r="C1045" s="32"/>
      <c r="D1045" s="32"/>
      <c r="E1045" s="53"/>
      <c r="F1045" s="48"/>
    </row>
    <row r="1046" spans="2:6" x14ac:dyDescent="0.2">
      <c r="B1046" s="32"/>
      <c r="C1046" s="32"/>
      <c r="D1046" s="32"/>
      <c r="E1046" s="53"/>
      <c r="F1046" s="48"/>
    </row>
    <row r="1047" spans="2:6" x14ac:dyDescent="0.2">
      <c r="B1047" s="32"/>
      <c r="C1047" s="32"/>
      <c r="D1047" s="32"/>
      <c r="E1047" s="53"/>
      <c r="F1047" s="48"/>
    </row>
    <row r="1048" spans="2:6" x14ac:dyDescent="0.2">
      <c r="B1048" s="32"/>
      <c r="C1048" s="32"/>
      <c r="D1048" s="32"/>
      <c r="E1048" s="53"/>
      <c r="F1048" s="48"/>
    </row>
    <row r="1049" spans="2:6" x14ac:dyDescent="0.2">
      <c r="B1049" s="32"/>
      <c r="C1049" s="32"/>
      <c r="D1049" s="32"/>
      <c r="E1049" s="53"/>
      <c r="F1049" s="48"/>
    </row>
    <row r="1050" spans="2:6" x14ac:dyDescent="0.2">
      <c r="B1050" s="32"/>
      <c r="C1050" s="32"/>
      <c r="D1050" s="32"/>
      <c r="E1050" s="53"/>
      <c r="F1050" s="48"/>
    </row>
    <row r="1051" spans="2:6" x14ac:dyDescent="0.2">
      <c r="B1051" s="32"/>
      <c r="C1051" s="32"/>
      <c r="D1051" s="32"/>
      <c r="E1051" s="53"/>
      <c r="F1051" s="48"/>
    </row>
    <row r="1052" spans="2:6" x14ac:dyDescent="0.2">
      <c r="B1052" s="32"/>
      <c r="C1052" s="32"/>
      <c r="D1052" s="32"/>
      <c r="E1052" s="53"/>
      <c r="F1052" s="48"/>
    </row>
    <row r="1053" spans="2:6" x14ac:dyDescent="0.2">
      <c r="B1053" s="32"/>
      <c r="C1053" s="32"/>
      <c r="D1053" s="32"/>
      <c r="E1053" s="53"/>
      <c r="F1053" s="48"/>
    </row>
    <row r="1054" spans="2:6" x14ac:dyDescent="0.2">
      <c r="B1054" s="32"/>
      <c r="C1054" s="32"/>
      <c r="D1054" s="32"/>
      <c r="E1054" s="53"/>
      <c r="F1054" s="48"/>
    </row>
    <row r="1055" spans="2:6" x14ac:dyDescent="0.2">
      <c r="B1055" s="32"/>
      <c r="C1055" s="32"/>
      <c r="D1055" s="32"/>
      <c r="E1055" s="53"/>
      <c r="F1055" s="48"/>
    </row>
    <row r="1056" spans="2:6" x14ac:dyDescent="0.2">
      <c r="B1056" s="32"/>
      <c r="C1056" s="32"/>
      <c r="D1056" s="32"/>
      <c r="E1056" s="53"/>
      <c r="F1056" s="48"/>
    </row>
    <row r="1057" spans="2:6" x14ac:dyDescent="0.2">
      <c r="B1057" s="32"/>
      <c r="C1057" s="32"/>
      <c r="D1057" s="32"/>
      <c r="E1057" s="53"/>
      <c r="F1057" s="48"/>
    </row>
    <row r="1058" spans="2:6" x14ac:dyDescent="0.2">
      <c r="B1058" s="32"/>
      <c r="C1058" s="32"/>
      <c r="D1058" s="32"/>
      <c r="E1058" s="53"/>
      <c r="F1058" s="48"/>
    </row>
    <row r="1059" spans="2:6" x14ac:dyDescent="0.2">
      <c r="B1059" s="32"/>
      <c r="C1059" s="32"/>
      <c r="D1059" s="32"/>
      <c r="E1059" s="53"/>
      <c r="F1059" s="48"/>
    </row>
    <row r="1060" spans="2:6" x14ac:dyDescent="0.2">
      <c r="B1060" s="32"/>
      <c r="C1060" s="32"/>
      <c r="D1060" s="32"/>
      <c r="E1060" s="53"/>
      <c r="F1060" s="48"/>
    </row>
    <row r="1061" spans="2:6" x14ac:dyDescent="0.2">
      <c r="B1061" s="32"/>
      <c r="C1061" s="32"/>
      <c r="D1061" s="32"/>
      <c r="E1061" s="53"/>
      <c r="F1061" s="48"/>
    </row>
    <row r="1062" spans="2:6" x14ac:dyDescent="0.2">
      <c r="B1062" s="32"/>
      <c r="C1062" s="32"/>
      <c r="D1062" s="32"/>
      <c r="E1062" s="53"/>
      <c r="F1062" s="48"/>
    </row>
    <row r="1063" spans="2:6" x14ac:dyDescent="0.2">
      <c r="B1063" s="32"/>
      <c r="C1063" s="32"/>
      <c r="D1063" s="32"/>
      <c r="E1063" s="53"/>
      <c r="F1063" s="48"/>
    </row>
    <row r="1064" spans="2:6" x14ac:dyDescent="0.2">
      <c r="B1064" s="32"/>
      <c r="C1064" s="32"/>
      <c r="D1064" s="32"/>
      <c r="E1064" s="53"/>
      <c r="F1064" s="48"/>
    </row>
    <row r="1065" spans="2:6" x14ac:dyDescent="0.2">
      <c r="B1065" s="32"/>
      <c r="C1065" s="32"/>
      <c r="D1065" s="32"/>
      <c r="E1065" s="53"/>
      <c r="F1065" s="48"/>
    </row>
    <row r="1066" spans="2:6" x14ac:dyDescent="0.2">
      <c r="B1066" s="32"/>
      <c r="C1066" s="32"/>
      <c r="D1066" s="32"/>
      <c r="E1066" s="53"/>
      <c r="F1066" s="48"/>
    </row>
    <row r="1067" spans="2:6" x14ac:dyDescent="0.2">
      <c r="B1067" s="32"/>
      <c r="C1067" s="32"/>
      <c r="D1067" s="32"/>
      <c r="E1067" s="53"/>
      <c r="F1067" s="48"/>
    </row>
    <row r="1068" spans="2:6" x14ac:dyDescent="0.2">
      <c r="B1068" s="32"/>
      <c r="C1068" s="32"/>
      <c r="D1068" s="32"/>
      <c r="E1068" s="53"/>
      <c r="F1068" s="48"/>
    </row>
    <row r="1069" spans="2:6" x14ac:dyDescent="0.2">
      <c r="B1069" s="32"/>
      <c r="C1069" s="32"/>
      <c r="D1069" s="32"/>
      <c r="E1069" s="53"/>
      <c r="F1069" s="48"/>
    </row>
    <row r="1070" spans="2:6" x14ac:dyDescent="0.2">
      <c r="B1070" s="32"/>
      <c r="C1070" s="32"/>
      <c r="D1070" s="32"/>
      <c r="E1070" s="53"/>
      <c r="F1070" s="48"/>
    </row>
    <row r="1071" spans="2:6" x14ac:dyDescent="0.2">
      <c r="B1071" s="32"/>
      <c r="C1071" s="32"/>
      <c r="D1071" s="32"/>
      <c r="E1071" s="53"/>
      <c r="F1071" s="48"/>
    </row>
    <row r="1072" spans="2:6" x14ac:dyDescent="0.2">
      <c r="B1072" s="32"/>
      <c r="C1072" s="32"/>
      <c r="D1072" s="32"/>
      <c r="E1072" s="53"/>
      <c r="F1072" s="48"/>
    </row>
    <row r="1073" spans="2:6" x14ac:dyDescent="0.2">
      <c r="B1073" s="32"/>
      <c r="C1073" s="32"/>
      <c r="D1073" s="32"/>
      <c r="E1073" s="53"/>
      <c r="F1073" s="48"/>
    </row>
    <row r="1074" spans="2:6" x14ac:dyDescent="0.2">
      <c r="B1074" s="32"/>
      <c r="C1074" s="32"/>
      <c r="D1074" s="32"/>
      <c r="E1074" s="53"/>
      <c r="F1074" s="48"/>
    </row>
    <row r="1075" spans="2:6" x14ac:dyDescent="0.2">
      <c r="B1075" s="32"/>
      <c r="C1075" s="32"/>
      <c r="D1075" s="32"/>
      <c r="E1075" s="53"/>
      <c r="F1075" s="48"/>
    </row>
    <row r="1076" spans="2:6" x14ac:dyDescent="0.2">
      <c r="B1076" s="32"/>
      <c r="C1076" s="32"/>
      <c r="D1076" s="32"/>
      <c r="E1076" s="53"/>
      <c r="F1076" s="48"/>
    </row>
    <row r="1077" spans="2:6" x14ac:dyDescent="0.2">
      <c r="B1077" s="32"/>
      <c r="C1077" s="32"/>
      <c r="D1077" s="32"/>
      <c r="E1077" s="53"/>
      <c r="F1077" s="48"/>
    </row>
    <row r="1078" spans="2:6" x14ac:dyDescent="0.2">
      <c r="B1078" s="32"/>
      <c r="C1078" s="32"/>
      <c r="D1078" s="32"/>
      <c r="E1078" s="53"/>
      <c r="F1078" s="48"/>
    </row>
    <row r="1079" spans="2:6" x14ac:dyDescent="0.2">
      <c r="B1079" s="32"/>
      <c r="C1079" s="32"/>
      <c r="D1079" s="32"/>
      <c r="E1079" s="53"/>
      <c r="F1079" s="48"/>
    </row>
    <row r="1080" spans="2:6" x14ac:dyDescent="0.2">
      <c r="B1080" s="32"/>
      <c r="C1080" s="32"/>
      <c r="D1080" s="32"/>
      <c r="E1080" s="53"/>
      <c r="F1080" s="48"/>
    </row>
    <row r="1081" spans="2:6" x14ac:dyDescent="0.2">
      <c r="B1081" s="32"/>
      <c r="C1081" s="32"/>
      <c r="D1081" s="32"/>
      <c r="E1081" s="53"/>
      <c r="F1081" s="48"/>
    </row>
    <row r="1082" spans="2:6" x14ac:dyDescent="0.2">
      <c r="B1082" s="32"/>
      <c r="C1082" s="32"/>
      <c r="D1082" s="32"/>
      <c r="E1082" s="53"/>
      <c r="F1082" s="48"/>
    </row>
    <row r="1083" spans="2:6" x14ac:dyDescent="0.2">
      <c r="B1083" s="32"/>
      <c r="C1083" s="32"/>
      <c r="D1083" s="32"/>
      <c r="E1083" s="53"/>
      <c r="F1083" s="48"/>
    </row>
    <row r="1084" spans="2:6" x14ac:dyDescent="0.2">
      <c r="B1084" s="32"/>
      <c r="C1084" s="32"/>
      <c r="D1084" s="32"/>
      <c r="E1084" s="53"/>
      <c r="F1084" s="48"/>
    </row>
    <row r="1085" spans="2:6" x14ac:dyDescent="0.2">
      <c r="B1085" s="32"/>
      <c r="C1085" s="32"/>
      <c r="D1085" s="32"/>
      <c r="E1085" s="53"/>
      <c r="F1085" s="48"/>
    </row>
    <row r="1086" spans="2:6" x14ac:dyDescent="0.2">
      <c r="B1086" s="32"/>
      <c r="C1086" s="32"/>
      <c r="D1086" s="32"/>
      <c r="E1086" s="53"/>
      <c r="F1086" s="48"/>
    </row>
    <row r="1087" spans="2:6" x14ac:dyDescent="0.2">
      <c r="B1087" s="32"/>
      <c r="C1087" s="32"/>
      <c r="D1087" s="32"/>
      <c r="E1087" s="53"/>
      <c r="F1087" s="48"/>
    </row>
    <row r="1088" spans="2:6" x14ac:dyDescent="0.2">
      <c r="B1088" s="32"/>
      <c r="C1088" s="32"/>
      <c r="D1088" s="32"/>
      <c r="E1088" s="53"/>
      <c r="F1088" s="48"/>
    </row>
    <row r="1089" spans="2:6" x14ac:dyDescent="0.2">
      <c r="B1089" s="32"/>
      <c r="C1089" s="32"/>
      <c r="D1089" s="32"/>
      <c r="E1089" s="53"/>
      <c r="F1089" s="48"/>
    </row>
    <row r="1090" spans="2:6" x14ac:dyDescent="0.2">
      <c r="B1090" s="32"/>
      <c r="C1090" s="32"/>
      <c r="D1090" s="32"/>
      <c r="E1090" s="53"/>
      <c r="F1090" s="48"/>
    </row>
    <row r="1091" spans="2:6" x14ac:dyDescent="0.2">
      <c r="B1091" s="32"/>
      <c r="C1091" s="32"/>
      <c r="D1091" s="32"/>
      <c r="E1091" s="53"/>
      <c r="F1091" s="48"/>
    </row>
    <row r="1092" spans="2:6" x14ac:dyDescent="0.2">
      <c r="B1092" s="32"/>
      <c r="C1092" s="32"/>
      <c r="D1092" s="32"/>
      <c r="E1092" s="53"/>
      <c r="F1092" s="48"/>
    </row>
    <row r="1093" spans="2:6" x14ac:dyDescent="0.2">
      <c r="B1093" s="32"/>
      <c r="C1093" s="32"/>
      <c r="D1093" s="32"/>
      <c r="E1093" s="53"/>
      <c r="F1093" s="48"/>
    </row>
    <row r="1094" spans="2:6" x14ac:dyDescent="0.2">
      <c r="B1094" s="32"/>
      <c r="C1094" s="32"/>
      <c r="D1094" s="32"/>
      <c r="E1094" s="53"/>
      <c r="F1094" s="48"/>
    </row>
    <row r="1095" spans="2:6" x14ac:dyDescent="0.2">
      <c r="B1095" s="32"/>
      <c r="C1095" s="32"/>
      <c r="D1095" s="32"/>
      <c r="E1095" s="53"/>
      <c r="F1095" s="48"/>
    </row>
    <row r="1096" spans="2:6" x14ac:dyDescent="0.2">
      <c r="B1096" s="32"/>
      <c r="C1096" s="32"/>
      <c r="D1096" s="32"/>
      <c r="E1096" s="53"/>
      <c r="F1096" s="48"/>
    </row>
    <row r="1097" spans="2:6" x14ac:dyDescent="0.2">
      <c r="B1097" s="32"/>
      <c r="C1097" s="32"/>
      <c r="D1097" s="32"/>
      <c r="E1097" s="53"/>
      <c r="F1097" s="48"/>
    </row>
    <row r="1098" spans="2:6" x14ac:dyDescent="0.2">
      <c r="B1098" s="32"/>
      <c r="C1098" s="32"/>
      <c r="D1098" s="32"/>
      <c r="E1098" s="53"/>
      <c r="F1098" s="48"/>
    </row>
    <row r="1099" spans="2:6" x14ac:dyDescent="0.2">
      <c r="B1099" s="32"/>
      <c r="C1099" s="32"/>
      <c r="D1099" s="32"/>
      <c r="E1099" s="53"/>
      <c r="F1099" s="48"/>
    </row>
    <row r="1100" spans="2:6" x14ac:dyDescent="0.2">
      <c r="B1100" s="32"/>
      <c r="C1100" s="32"/>
      <c r="D1100" s="32"/>
      <c r="E1100" s="53"/>
      <c r="F1100" s="48"/>
    </row>
    <row r="1101" spans="2:6" x14ac:dyDescent="0.2">
      <c r="B1101" s="32"/>
      <c r="C1101" s="32"/>
      <c r="D1101" s="32"/>
      <c r="E1101" s="53"/>
      <c r="F1101" s="48"/>
    </row>
    <row r="1102" spans="2:6" x14ac:dyDescent="0.2">
      <c r="B1102" s="32"/>
      <c r="C1102" s="32"/>
      <c r="D1102" s="32"/>
      <c r="E1102" s="53"/>
      <c r="F1102" s="48"/>
    </row>
    <row r="1103" spans="2:6" x14ac:dyDescent="0.2">
      <c r="B1103" s="32"/>
      <c r="C1103" s="32"/>
      <c r="D1103" s="32"/>
      <c r="E1103" s="53"/>
      <c r="F1103" s="48"/>
    </row>
    <row r="1104" spans="2:6" x14ac:dyDescent="0.2">
      <c r="B1104" s="32"/>
      <c r="C1104" s="32"/>
      <c r="D1104" s="32"/>
      <c r="E1104" s="53"/>
      <c r="F1104" s="48"/>
    </row>
    <row r="1105" spans="2:6" x14ac:dyDescent="0.2">
      <c r="B1105" s="32"/>
      <c r="C1105" s="32"/>
      <c r="D1105" s="32"/>
      <c r="E1105" s="53"/>
      <c r="F1105" s="48"/>
    </row>
    <row r="1106" spans="2:6" x14ac:dyDescent="0.2">
      <c r="B1106" s="32"/>
      <c r="C1106" s="32"/>
      <c r="D1106" s="32"/>
      <c r="E1106" s="53"/>
      <c r="F1106" s="48"/>
    </row>
    <row r="1107" spans="2:6" x14ac:dyDescent="0.2">
      <c r="B1107" s="32"/>
      <c r="C1107" s="32"/>
      <c r="D1107" s="32"/>
      <c r="E1107" s="53"/>
      <c r="F1107" s="48"/>
    </row>
    <row r="1108" spans="2:6" x14ac:dyDescent="0.2">
      <c r="B1108" s="32"/>
      <c r="C1108" s="32"/>
      <c r="D1108" s="32"/>
      <c r="E1108" s="53"/>
      <c r="F1108" s="48"/>
    </row>
    <row r="1109" spans="2:6" x14ac:dyDescent="0.2">
      <c r="B1109" s="32"/>
      <c r="C1109" s="32"/>
      <c r="D1109" s="32"/>
      <c r="E1109" s="53"/>
      <c r="F1109" s="48"/>
    </row>
    <row r="1110" spans="2:6" x14ac:dyDescent="0.2">
      <c r="B1110" s="32"/>
      <c r="C1110" s="32"/>
      <c r="D1110" s="32"/>
      <c r="E1110" s="53"/>
      <c r="F1110" s="48"/>
    </row>
    <row r="1111" spans="2:6" x14ac:dyDescent="0.2">
      <c r="B1111" s="32"/>
      <c r="C1111" s="32"/>
      <c r="D1111" s="32"/>
      <c r="E1111" s="53"/>
      <c r="F1111" s="48"/>
    </row>
    <row r="1112" spans="2:6" x14ac:dyDescent="0.2">
      <c r="B1112" s="32"/>
      <c r="C1112" s="32"/>
      <c r="D1112" s="32"/>
      <c r="E1112" s="53"/>
      <c r="F1112" s="48"/>
    </row>
    <row r="1113" spans="2:6" x14ac:dyDescent="0.2">
      <c r="B1113" s="32"/>
      <c r="C1113" s="32"/>
      <c r="D1113" s="32"/>
      <c r="E1113" s="53"/>
      <c r="F1113" s="48"/>
    </row>
    <row r="1114" spans="2:6" x14ac:dyDescent="0.2">
      <c r="B1114" s="32"/>
      <c r="C1114" s="32"/>
      <c r="D1114" s="32"/>
      <c r="E1114" s="53"/>
      <c r="F1114" s="48"/>
    </row>
    <row r="1115" spans="2:6" x14ac:dyDescent="0.2">
      <c r="B1115" s="32"/>
      <c r="C1115" s="32"/>
      <c r="D1115" s="32"/>
      <c r="E1115" s="53"/>
      <c r="F1115" s="48"/>
    </row>
    <row r="1116" spans="2:6" x14ac:dyDescent="0.2">
      <c r="B1116" s="32"/>
      <c r="C1116" s="32"/>
      <c r="D1116" s="32"/>
      <c r="E1116" s="53"/>
      <c r="F1116" s="48"/>
    </row>
    <row r="1117" spans="2:6" x14ac:dyDescent="0.2">
      <c r="B1117" s="32"/>
      <c r="C1117" s="32"/>
      <c r="D1117" s="32"/>
      <c r="E1117" s="53"/>
      <c r="F1117" s="48"/>
    </row>
    <row r="1118" spans="2:6" x14ac:dyDescent="0.2">
      <c r="B1118" s="32"/>
      <c r="C1118" s="32"/>
      <c r="D1118" s="32"/>
      <c r="E1118" s="53"/>
      <c r="F1118" s="48"/>
    </row>
    <row r="1119" spans="2:6" x14ac:dyDescent="0.2">
      <c r="B1119" s="32"/>
      <c r="C1119" s="32"/>
      <c r="D1119" s="32"/>
      <c r="E1119" s="53"/>
      <c r="F1119" s="48"/>
    </row>
    <row r="1120" spans="2:6" x14ac:dyDescent="0.2">
      <c r="B1120" s="32"/>
      <c r="C1120" s="32"/>
      <c r="D1120" s="32"/>
      <c r="E1120" s="53"/>
      <c r="F1120" s="48"/>
    </row>
    <row r="1121" spans="2:6" x14ac:dyDescent="0.2">
      <c r="B1121" s="32"/>
      <c r="C1121" s="32"/>
      <c r="D1121" s="32"/>
      <c r="E1121" s="53"/>
      <c r="F1121" s="48"/>
    </row>
    <row r="1122" spans="2:6" x14ac:dyDescent="0.2">
      <c r="B1122" s="32"/>
      <c r="C1122" s="32"/>
      <c r="D1122" s="32"/>
      <c r="E1122" s="53"/>
      <c r="F1122" s="48"/>
    </row>
    <row r="1123" spans="2:6" x14ac:dyDescent="0.2">
      <c r="B1123" s="32"/>
      <c r="C1123" s="32"/>
      <c r="D1123" s="32"/>
      <c r="E1123" s="53"/>
      <c r="F1123" s="48"/>
    </row>
    <row r="1124" spans="2:6" x14ac:dyDescent="0.2">
      <c r="B1124" s="32"/>
      <c r="C1124" s="32"/>
      <c r="D1124" s="32"/>
      <c r="E1124" s="32"/>
      <c r="F1124" s="48"/>
    </row>
    <row r="1125" spans="2:6" x14ac:dyDescent="0.2">
      <c r="B1125" s="32"/>
      <c r="C1125" s="32"/>
      <c r="D1125" s="32"/>
      <c r="E1125" s="32"/>
      <c r="F1125" s="48"/>
    </row>
    <row r="1126" spans="2:6" x14ac:dyDescent="0.2">
      <c r="B1126" s="32"/>
      <c r="C1126" s="32"/>
      <c r="D1126" s="32"/>
      <c r="E1126" s="32"/>
      <c r="F1126" s="48"/>
    </row>
    <row r="1127" spans="2:6" x14ac:dyDescent="0.2">
      <c r="B1127" s="32"/>
      <c r="C1127" s="32"/>
      <c r="D1127" s="32"/>
      <c r="E1127" s="32"/>
      <c r="F1127" s="48"/>
    </row>
    <row r="1128" spans="2:6" x14ac:dyDescent="0.2">
      <c r="B1128" s="32"/>
      <c r="C1128" s="32"/>
      <c r="D1128" s="32"/>
      <c r="E1128" s="32"/>
      <c r="F1128" s="48"/>
    </row>
    <row r="1129" spans="2:6" x14ac:dyDescent="0.2">
      <c r="B1129" s="32"/>
      <c r="C1129" s="32"/>
      <c r="D1129" s="32"/>
      <c r="E1129" s="32"/>
      <c r="F1129" s="48"/>
    </row>
    <row r="1130" spans="2:6" x14ac:dyDescent="0.2">
      <c r="B1130" s="32"/>
      <c r="C1130" s="32"/>
      <c r="D1130" s="32"/>
      <c r="E1130" s="32"/>
      <c r="F1130" s="48"/>
    </row>
    <row r="1131" spans="2:6" x14ac:dyDescent="0.2">
      <c r="B1131" s="32"/>
      <c r="C1131" s="32"/>
      <c r="D1131" s="32"/>
      <c r="E1131" s="32"/>
      <c r="F1131" s="48"/>
    </row>
    <row r="1132" spans="2:6" x14ac:dyDescent="0.2">
      <c r="B1132" s="32"/>
      <c r="C1132" s="32"/>
      <c r="D1132" s="32"/>
      <c r="E1132" s="32"/>
      <c r="F1132" s="48"/>
    </row>
    <row r="1133" spans="2:6" x14ac:dyDescent="0.2">
      <c r="B1133" s="32"/>
      <c r="C1133" s="32"/>
      <c r="D1133" s="32"/>
      <c r="E1133" s="32"/>
      <c r="F1133" s="48"/>
    </row>
    <row r="1134" spans="2:6" x14ac:dyDescent="0.2">
      <c r="B1134" s="32"/>
      <c r="C1134" s="32"/>
      <c r="D1134" s="32"/>
      <c r="E1134" s="32"/>
      <c r="F1134" s="48"/>
    </row>
    <row r="1135" spans="2:6" x14ac:dyDescent="0.2">
      <c r="B1135" s="32"/>
      <c r="C1135" s="32"/>
      <c r="D1135" s="32"/>
      <c r="E1135" s="32"/>
      <c r="F1135" s="48"/>
    </row>
    <row r="1136" spans="2:6" x14ac:dyDescent="0.2">
      <c r="B1136" s="32"/>
      <c r="C1136" s="32"/>
      <c r="D1136" s="32"/>
      <c r="E1136" s="32"/>
      <c r="F1136" s="48"/>
    </row>
    <row r="1137" spans="2:6" x14ac:dyDescent="0.2">
      <c r="B1137" s="32"/>
      <c r="C1137" s="32"/>
      <c r="D1137" s="32"/>
      <c r="E1137" s="32"/>
      <c r="F1137" s="48"/>
    </row>
    <row r="1138" spans="2:6" x14ac:dyDescent="0.2">
      <c r="B1138" s="32"/>
      <c r="C1138" s="32"/>
      <c r="D1138" s="32"/>
      <c r="E1138" s="32"/>
      <c r="F1138" s="48"/>
    </row>
    <row r="1139" spans="2:6" x14ac:dyDescent="0.2">
      <c r="B1139" s="32"/>
      <c r="C1139" s="32"/>
      <c r="D1139" s="32"/>
      <c r="E1139" s="32"/>
      <c r="F1139" s="48"/>
    </row>
    <row r="1140" spans="2:6" x14ac:dyDescent="0.2">
      <c r="B1140" s="32"/>
      <c r="C1140" s="32"/>
      <c r="D1140" s="32"/>
      <c r="E1140" s="32"/>
      <c r="F1140" s="48"/>
    </row>
    <row r="1141" spans="2:6" x14ac:dyDescent="0.2">
      <c r="B1141" s="32"/>
      <c r="C1141" s="32"/>
      <c r="D1141" s="32"/>
      <c r="E1141" s="32"/>
      <c r="F1141" s="48"/>
    </row>
    <row r="1142" spans="2:6" x14ac:dyDescent="0.2">
      <c r="B1142" s="32"/>
      <c r="C1142" s="32"/>
      <c r="D1142" s="32"/>
      <c r="E1142" s="32"/>
      <c r="F1142" s="48"/>
    </row>
    <row r="1143" spans="2:6" x14ac:dyDescent="0.2">
      <c r="B1143" s="32"/>
      <c r="C1143" s="32"/>
      <c r="D1143" s="32"/>
      <c r="E1143" s="32"/>
      <c r="F1143" s="48"/>
    </row>
    <row r="1144" spans="2:6" x14ac:dyDescent="0.2">
      <c r="B1144" s="32"/>
      <c r="C1144" s="32"/>
      <c r="D1144" s="32"/>
      <c r="E1144" s="32"/>
      <c r="F1144" s="48"/>
    </row>
    <row r="1145" spans="2:6" x14ac:dyDescent="0.2">
      <c r="B1145" s="32"/>
      <c r="C1145" s="32"/>
      <c r="D1145" s="32"/>
      <c r="E1145" s="32"/>
      <c r="F1145" s="48"/>
    </row>
    <row r="1146" spans="2:6" x14ac:dyDescent="0.2">
      <c r="B1146" s="32"/>
      <c r="C1146" s="32"/>
      <c r="D1146" s="32"/>
      <c r="E1146" s="32"/>
      <c r="F1146" s="48"/>
    </row>
    <row r="1147" spans="2:6" x14ac:dyDescent="0.2">
      <c r="B1147" s="32"/>
      <c r="C1147" s="32"/>
      <c r="D1147" s="32"/>
      <c r="E1147" s="32"/>
      <c r="F1147" s="48"/>
    </row>
    <row r="1148" spans="2:6" x14ac:dyDescent="0.2">
      <c r="B1148" s="32"/>
      <c r="C1148" s="32"/>
      <c r="D1148" s="32"/>
      <c r="E1148" s="32"/>
      <c r="F1148" s="48"/>
    </row>
    <row r="1149" spans="2:6" x14ac:dyDescent="0.2">
      <c r="B1149" s="32"/>
      <c r="C1149" s="32"/>
      <c r="D1149" s="32"/>
      <c r="E1149" s="32"/>
      <c r="F1149" s="48"/>
    </row>
    <row r="1150" spans="2:6" x14ac:dyDescent="0.2">
      <c r="B1150" s="32"/>
      <c r="C1150" s="32"/>
      <c r="D1150" s="32"/>
      <c r="E1150" s="32"/>
      <c r="F1150" s="48"/>
    </row>
    <row r="1151" spans="2:6" x14ac:dyDescent="0.2">
      <c r="B1151" s="32"/>
      <c r="C1151" s="32"/>
      <c r="D1151" s="32"/>
      <c r="E1151" s="32"/>
      <c r="F1151" s="48"/>
    </row>
    <row r="1152" spans="2:6" x14ac:dyDescent="0.2">
      <c r="B1152" s="32"/>
      <c r="C1152" s="32"/>
      <c r="D1152" s="32"/>
      <c r="E1152" s="32"/>
      <c r="F1152" s="48"/>
    </row>
    <row r="1153" spans="2:6" x14ac:dyDescent="0.2">
      <c r="B1153" s="32"/>
      <c r="C1153" s="32"/>
      <c r="D1153" s="32"/>
      <c r="E1153" s="32"/>
      <c r="F1153" s="48"/>
    </row>
    <row r="1154" spans="2:6" x14ac:dyDescent="0.2">
      <c r="B1154" s="32"/>
      <c r="C1154" s="32"/>
      <c r="D1154" s="32"/>
      <c r="E1154" s="32"/>
      <c r="F1154" s="48"/>
    </row>
    <row r="1155" spans="2:6" x14ac:dyDescent="0.2">
      <c r="B1155" s="32"/>
      <c r="C1155" s="32"/>
      <c r="D1155" s="32"/>
      <c r="E1155" s="32"/>
      <c r="F1155" s="48"/>
    </row>
    <row r="1156" spans="2:6" x14ac:dyDescent="0.2">
      <c r="B1156" s="32"/>
      <c r="C1156" s="32"/>
      <c r="D1156" s="32"/>
      <c r="E1156" s="32"/>
      <c r="F1156" s="48"/>
    </row>
    <row r="1157" spans="2:6" x14ac:dyDescent="0.2">
      <c r="B1157" s="32"/>
      <c r="C1157" s="32"/>
      <c r="D1157" s="32"/>
      <c r="E1157" s="32"/>
      <c r="F1157" s="48"/>
    </row>
    <row r="1158" spans="2:6" x14ac:dyDescent="0.2">
      <c r="B1158" s="32"/>
      <c r="C1158" s="32"/>
      <c r="D1158" s="32"/>
      <c r="E1158" s="32"/>
      <c r="F1158" s="48"/>
    </row>
    <row r="1159" spans="2:6" x14ac:dyDescent="0.2">
      <c r="B1159" s="32"/>
      <c r="C1159" s="32"/>
      <c r="D1159" s="32"/>
      <c r="E1159" s="32"/>
      <c r="F1159" s="48"/>
    </row>
    <row r="1160" spans="2:6" x14ac:dyDescent="0.2">
      <c r="B1160" s="32"/>
      <c r="C1160" s="32"/>
      <c r="D1160" s="32"/>
      <c r="E1160" s="32"/>
      <c r="F1160" s="48"/>
    </row>
    <row r="1161" spans="2:6" x14ac:dyDescent="0.2">
      <c r="B1161" s="32"/>
      <c r="C1161" s="32"/>
      <c r="D1161" s="32"/>
      <c r="E1161" s="32"/>
      <c r="F1161" s="48"/>
    </row>
    <row r="1162" spans="2:6" x14ac:dyDescent="0.2">
      <c r="B1162" s="32"/>
      <c r="C1162" s="32"/>
      <c r="D1162" s="32"/>
      <c r="E1162" s="32"/>
      <c r="F1162" s="48"/>
    </row>
    <row r="1163" spans="2:6" x14ac:dyDescent="0.2">
      <c r="B1163" s="32"/>
      <c r="C1163" s="32"/>
      <c r="D1163" s="32"/>
      <c r="E1163" s="32"/>
      <c r="F1163" s="48"/>
    </row>
    <row r="1164" spans="2:6" x14ac:dyDescent="0.2">
      <c r="B1164" s="32"/>
      <c r="C1164" s="32"/>
      <c r="D1164" s="32"/>
      <c r="E1164" s="32"/>
      <c r="F1164" s="48"/>
    </row>
    <row r="1165" spans="2:6" x14ac:dyDescent="0.2">
      <c r="B1165" s="32"/>
      <c r="C1165" s="32"/>
      <c r="D1165" s="32"/>
      <c r="E1165" s="32"/>
      <c r="F1165" s="48"/>
    </row>
    <row r="1166" spans="2:6" x14ac:dyDescent="0.2">
      <c r="B1166" s="32"/>
      <c r="C1166" s="32"/>
      <c r="D1166" s="32"/>
      <c r="E1166" s="32"/>
      <c r="F1166" s="48"/>
    </row>
    <row r="1167" spans="2:6" x14ac:dyDescent="0.2">
      <c r="B1167" s="32"/>
      <c r="C1167" s="32"/>
      <c r="D1167" s="32"/>
      <c r="E1167" s="32"/>
      <c r="F1167" s="48"/>
    </row>
    <row r="1168" spans="2:6" x14ac:dyDescent="0.2">
      <c r="B1168" s="32"/>
      <c r="C1168" s="32"/>
      <c r="D1168" s="32"/>
      <c r="E1168" s="32"/>
      <c r="F1168" s="48"/>
    </row>
    <row r="1169" spans="2:6" x14ac:dyDescent="0.2">
      <c r="B1169" s="32"/>
      <c r="C1169" s="32"/>
      <c r="D1169" s="32"/>
      <c r="E1169" s="32"/>
      <c r="F1169" s="48"/>
    </row>
    <row r="1170" spans="2:6" x14ac:dyDescent="0.2">
      <c r="B1170" s="32"/>
      <c r="C1170" s="32"/>
      <c r="D1170" s="32"/>
      <c r="E1170" s="32"/>
      <c r="F1170" s="48"/>
    </row>
    <row r="1171" spans="2:6" x14ac:dyDescent="0.2">
      <c r="B1171" s="32"/>
      <c r="C1171" s="32"/>
      <c r="D1171" s="32"/>
      <c r="E1171" s="32"/>
      <c r="F1171" s="48"/>
    </row>
    <row r="1172" spans="2:6" x14ac:dyDescent="0.2">
      <c r="B1172" s="32"/>
      <c r="C1172" s="32"/>
      <c r="D1172" s="32"/>
      <c r="E1172" s="32"/>
      <c r="F1172" s="48"/>
    </row>
    <row r="1173" spans="2:6" x14ac:dyDescent="0.2">
      <c r="B1173" s="32"/>
      <c r="C1173" s="32"/>
      <c r="D1173" s="32"/>
      <c r="E1173" s="32"/>
      <c r="F1173" s="48"/>
    </row>
    <row r="1174" spans="2:6" x14ac:dyDescent="0.2">
      <c r="B1174" s="32"/>
      <c r="C1174" s="32"/>
      <c r="D1174" s="32"/>
      <c r="E1174" s="32"/>
      <c r="F1174" s="48"/>
    </row>
    <row r="1175" spans="2:6" x14ac:dyDescent="0.2">
      <c r="B1175" s="32"/>
      <c r="C1175" s="32"/>
      <c r="D1175" s="32"/>
      <c r="E1175" s="32"/>
      <c r="F1175" s="48"/>
    </row>
    <row r="1176" spans="2:6" x14ac:dyDescent="0.2">
      <c r="B1176" s="32"/>
      <c r="C1176" s="32"/>
      <c r="D1176" s="32"/>
      <c r="E1176" s="32"/>
      <c r="F1176" s="48"/>
    </row>
    <row r="1177" spans="2:6" x14ac:dyDescent="0.2">
      <c r="B1177" s="32"/>
      <c r="C1177" s="32"/>
      <c r="D1177" s="32"/>
      <c r="E1177" s="32"/>
      <c r="F1177" s="48"/>
    </row>
    <row r="1178" spans="2:6" x14ac:dyDescent="0.2">
      <c r="B1178" s="32"/>
      <c r="C1178" s="32"/>
      <c r="D1178" s="32"/>
      <c r="E1178" s="32"/>
      <c r="F1178" s="48"/>
    </row>
    <row r="1179" spans="2:6" x14ac:dyDescent="0.2">
      <c r="B1179" s="32"/>
      <c r="C1179" s="32"/>
      <c r="D1179" s="32"/>
      <c r="E1179" s="32"/>
      <c r="F1179" s="48"/>
    </row>
    <row r="1180" spans="2:6" x14ac:dyDescent="0.2">
      <c r="B1180" s="32"/>
      <c r="C1180" s="32"/>
      <c r="D1180" s="32"/>
      <c r="E1180" s="32"/>
      <c r="F1180" s="48"/>
    </row>
    <row r="1181" spans="2:6" x14ac:dyDescent="0.2">
      <c r="B1181" s="32"/>
      <c r="C1181" s="32"/>
      <c r="D1181" s="32"/>
      <c r="E1181" s="32"/>
      <c r="F1181" s="48"/>
    </row>
    <row r="1182" spans="2:6" x14ac:dyDescent="0.2">
      <c r="B1182" s="32"/>
      <c r="C1182" s="32"/>
      <c r="D1182" s="32"/>
      <c r="E1182" s="32"/>
      <c r="F1182" s="48"/>
    </row>
    <row r="1183" spans="2:6" x14ac:dyDescent="0.2">
      <c r="B1183" s="32"/>
      <c r="C1183" s="32"/>
      <c r="D1183" s="32"/>
      <c r="E1183" s="32"/>
      <c r="F1183" s="48"/>
    </row>
    <row r="1184" spans="2:6" x14ac:dyDescent="0.2">
      <c r="B1184" s="32"/>
      <c r="C1184" s="32"/>
      <c r="D1184" s="32"/>
      <c r="E1184" s="32"/>
      <c r="F1184" s="48"/>
    </row>
    <row r="1185" spans="2:6" x14ac:dyDescent="0.2">
      <c r="B1185" s="32"/>
      <c r="C1185" s="32"/>
      <c r="D1185" s="32"/>
      <c r="E1185" s="32"/>
      <c r="F1185" s="48"/>
    </row>
    <row r="1186" spans="2:6" x14ac:dyDescent="0.2">
      <c r="B1186" s="32"/>
      <c r="C1186" s="32"/>
      <c r="D1186" s="32"/>
      <c r="E1186" s="32"/>
      <c r="F1186" s="48"/>
    </row>
    <row r="1187" spans="2:6" x14ac:dyDescent="0.2">
      <c r="B1187" s="32"/>
      <c r="C1187" s="32"/>
      <c r="D1187" s="32"/>
      <c r="E1187" s="32"/>
      <c r="F1187" s="48"/>
    </row>
    <row r="1188" spans="2:6" x14ac:dyDescent="0.2">
      <c r="B1188" s="32"/>
      <c r="C1188" s="32"/>
      <c r="D1188" s="32"/>
      <c r="E1188" s="32"/>
      <c r="F1188" s="48"/>
    </row>
    <row r="1189" spans="2:6" x14ac:dyDescent="0.2">
      <c r="B1189" s="32"/>
      <c r="C1189" s="32"/>
      <c r="D1189" s="32"/>
      <c r="E1189" s="32"/>
      <c r="F1189" s="48"/>
    </row>
    <row r="1190" spans="2:6" x14ac:dyDescent="0.2">
      <c r="B1190" s="32"/>
      <c r="C1190" s="32"/>
      <c r="D1190" s="32"/>
      <c r="E1190" s="32"/>
      <c r="F1190" s="48"/>
    </row>
    <row r="1191" spans="2:6" x14ac:dyDescent="0.2">
      <c r="B1191" s="32"/>
      <c r="C1191" s="32"/>
      <c r="D1191" s="32"/>
      <c r="E1191" s="32"/>
      <c r="F1191" s="48"/>
    </row>
    <row r="1192" spans="2:6" x14ac:dyDescent="0.2">
      <c r="B1192" s="32"/>
      <c r="C1192" s="32"/>
      <c r="D1192" s="32"/>
      <c r="E1192" s="32"/>
      <c r="F1192" s="48"/>
    </row>
    <row r="1193" spans="2:6" x14ac:dyDescent="0.2">
      <c r="B1193" s="32"/>
      <c r="C1193" s="32"/>
      <c r="D1193" s="32"/>
      <c r="E1193" s="32"/>
      <c r="F1193" s="48"/>
    </row>
    <row r="1194" spans="2:6" x14ac:dyDescent="0.2">
      <c r="B1194" s="32"/>
      <c r="C1194" s="32"/>
      <c r="D1194" s="32"/>
      <c r="E1194" s="32"/>
      <c r="F1194" s="48"/>
    </row>
    <row r="1195" spans="2:6" x14ac:dyDescent="0.2">
      <c r="B1195" s="32"/>
      <c r="C1195" s="32"/>
      <c r="D1195" s="32"/>
      <c r="E1195" s="32"/>
      <c r="F1195" s="48"/>
    </row>
    <row r="1196" spans="2:6" x14ac:dyDescent="0.2">
      <c r="B1196" s="32"/>
      <c r="C1196" s="32"/>
      <c r="D1196" s="32"/>
      <c r="E1196" s="32"/>
      <c r="F1196" s="48"/>
    </row>
    <row r="1197" spans="2:6" x14ac:dyDescent="0.2">
      <c r="B1197" s="32"/>
      <c r="C1197" s="32"/>
      <c r="D1197" s="32"/>
      <c r="E1197" s="32"/>
      <c r="F1197" s="48"/>
    </row>
    <row r="1198" spans="2:6" x14ac:dyDescent="0.2">
      <c r="B1198" s="32"/>
      <c r="C1198" s="32"/>
      <c r="D1198" s="32"/>
      <c r="E1198" s="32"/>
      <c r="F1198" s="48"/>
    </row>
    <row r="1199" spans="2:6" x14ac:dyDescent="0.2">
      <c r="B1199" s="32"/>
      <c r="C1199" s="32"/>
      <c r="D1199" s="32"/>
      <c r="E1199" s="32"/>
      <c r="F1199" s="48"/>
    </row>
    <row r="1200" spans="2:6" x14ac:dyDescent="0.2">
      <c r="B1200" s="32"/>
      <c r="C1200" s="32"/>
      <c r="D1200" s="32"/>
      <c r="E1200" s="32"/>
      <c r="F1200" s="48"/>
    </row>
    <row r="1201" spans="2:6" x14ac:dyDescent="0.2">
      <c r="B1201" s="32"/>
      <c r="C1201" s="32"/>
      <c r="D1201" s="32"/>
      <c r="E1201" s="32"/>
      <c r="F1201" s="48"/>
    </row>
    <row r="1202" spans="2:6" x14ac:dyDescent="0.2">
      <c r="B1202" s="32"/>
      <c r="C1202" s="32"/>
      <c r="D1202" s="32"/>
      <c r="E1202" s="32"/>
      <c r="F1202" s="48"/>
    </row>
    <row r="1203" spans="2:6" x14ac:dyDescent="0.2">
      <c r="B1203" s="32"/>
      <c r="C1203" s="32"/>
      <c r="D1203" s="32"/>
      <c r="E1203" s="32"/>
      <c r="F1203" s="48"/>
    </row>
    <row r="1204" spans="2:6" x14ac:dyDescent="0.2">
      <c r="B1204" s="32"/>
      <c r="C1204" s="32"/>
      <c r="D1204" s="32"/>
      <c r="E1204" s="32"/>
      <c r="F1204" s="48"/>
    </row>
    <row r="1205" spans="2:6" x14ac:dyDescent="0.2">
      <c r="B1205" s="32"/>
      <c r="C1205" s="32"/>
      <c r="D1205" s="32"/>
      <c r="E1205" s="32"/>
      <c r="F1205" s="48"/>
    </row>
    <row r="1206" spans="2:6" x14ac:dyDescent="0.2">
      <c r="B1206" s="32"/>
      <c r="C1206" s="32"/>
      <c r="D1206" s="32"/>
      <c r="E1206" s="32"/>
      <c r="F1206" s="48"/>
    </row>
    <row r="1207" spans="2:6" x14ac:dyDescent="0.2">
      <c r="B1207" s="32"/>
      <c r="C1207" s="32"/>
      <c r="D1207" s="32"/>
      <c r="E1207" s="32"/>
      <c r="F1207" s="48"/>
    </row>
    <row r="1208" spans="2:6" x14ac:dyDescent="0.2">
      <c r="B1208" s="32"/>
      <c r="C1208" s="32"/>
      <c r="D1208" s="32"/>
      <c r="E1208" s="32"/>
      <c r="F1208" s="48"/>
    </row>
    <row r="1209" spans="2:6" x14ac:dyDescent="0.2">
      <c r="B1209" s="32"/>
      <c r="C1209" s="32"/>
      <c r="D1209" s="32"/>
      <c r="E1209" s="32"/>
      <c r="F1209" s="48"/>
    </row>
    <row r="1210" spans="2:6" x14ac:dyDescent="0.2">
      <c r="B1210" s="32"/>
      <c r="C1210" s="32"/>
      <c r="D1210" s="32"/>
      <c r="E1210" s="32"/>
      <c r="F1210" s="48"/>
    </row>
    <row r="1211" spans="2:6" x14ac:dyDescent="0.2">
      <c r="B1211" s="32"/>
      <c r="C1211" s="32"/>
      <c r="D1211" s="32"/>
      <c r="E1211" s="32"/>
      <c r="F1211" s="48"/>
    </row>
    <row r="1212" spans="2:6" x14ac:dyDescent="0.2">
      <c r="B1212" s="32"/>
      <c r="C1212" s="32"/>
      <c r="D1212" s="32"/>
      <c r="E1212" s="32"/>
      <c r="F1212" s="48"/>
    </row>
    <row r="1213" spans="2:6" x14ac:dyDescent="0.2">
      <c r="B1213" s="32"/>
      <c r="C1213" s="32"/>
      <c r="D1213" s="32"/>
      <c r="E1213" s="32"/>
      <c r="F1213" s="48"/>
    </row>
    <row r="1214" spans="2:6" x14ac:dyDescent="0.2">
      <c r="B1214" s="32"/>
      <c r="C1214" s="32"/>
      <c r="D1214" s="32"/>
      <c r="E1214" s="32"/>
      <c r="F1214" s="48"/>
    </row>
    <row r="1215" spans="2:6" x14ac:dyDescent="0.2">
      <c r="B1215" s="32"/>
      <c r="C1215" s="32"/>
      <c r="D1215" s="32"/>
      <c r="E1215" s="32"/>
      <c r="F1215" s="48"/>
    </row>
    <row r="1216" spans="2:6" x14ac:dyDescent="0.2">
      <c r="B1216" s="32"/>
      <c r="C1216" s="32"/>
      <c r="D1216" s="32"/>
      <c r="E1216" s="32"/>
      <c r="F1216" s="48"/>
    </row>
    <row r="1217" spans="2:6" x14ac:dyDescent="0.2">
      <c r="B1217" s="32"/>
      <c r="C1217" s="32"/>
      <c r="D1217" s="32"/>
      <c r="E1217" s="32"/>
      <c r="F1217" s="48"/>
    </row>
    <row r="1218" spans="2:6" x14ac:dyDescent="0.2">
      <c r="B1218" s="32"/>
      <c r="C1218" s="32"/>
      <c r="D1218" s="32"/>
      <c r="E1218" s="32"/>
      <c r="F1218" s="48"/>
    </row>
    <row r="1219" spans="2:6" x14ac:dyDescent="0.2">
      <c r="B1219" s="32"/>
      <c r="C1219" s="32"/>
      <c r="D1219" s="32"/>
      <c r="E1219" s="32"/>
      <c r="F1219" s="48"/>
    </row>
    <row r="1220" spans="2:6" x14ac:dyDescent="0.2">
      <c r="B1220" s="32"/>
      <c r="C1220" s="32"/>
      <c r="D1220" s="32"/>
      <c r="E1220" s="32"/>
      <c r="F1220" s="48"/>
    </row>
    <row r="1221" spans="2:6" x14ac:dyDescent="0.2">
      <c r="B1221" s="32"/>
      <c r="C1221" s="32"/>
      <c r="D1221" s="32"/>
      <c r="E1221" s="32"/>
      <c r="F1221" s="48"/>
    </row>
    <row r="1222" spans="2:6" x14ac:dyDescent="0.2">
      <c r="B1222" s="32"/>
      <c r="C1222" s="32"/>
      <c r="D1222" s="32"/>
      <c r="E1222" s="32"/>
      <c r="F1222" s="48"/>
    </row>
    <row r="1223" spans="2:6" x14ac:dyDescent="0.2">
      <c r="B1223" s="32"/>
      <c r="C1223" s="32"/>
      <c r="D1223" s="32"/>
      <c r="E1223" s="32"/>
      <c r="F1223" s="48"/>
    </row>
    <row r="1224" spans="2:6" x14ac:dyDescent="0.2">
      <c r="B1224" s="32"/>
      <c r="C1224" s="32"/>
      <c r="D1224" s="32"/>
      <c r="E1224" s="32"/>
      <c r="F1224" s="48"/>
    </row>
    <row r="1225" spans="2:6" x14ac:dyDescent="0.2">
      <c r="B1225" s="32"/>
      <c r="C1225" s="32"/>
      <c r="D1225" s="32"/>
      <c r="E1225" s="32"/>
      <c r="F1225" s="48"/>
    </row>
    <row r="1226" spans="2:6" x14ac:dyDescent="0.2">
      <c r="B1226" s="32"/>
      <c r="C1226" s="32"/>
      <c r="D1226" s="32"/>
      <c r="E1226" s="32"/>
      <c r="F1226" s="48"/>
    </row>
    <row r="1227" spans="2:6" x14ac:dyDescent="0.2">
      <c r="B1227" s="32"/>
      <c r="C1227" s="32"/>
      <c r="D1227" s="32"/>
      <c r="E1227" s="32"/>
      <c r="F1227" s="48"/>
    </row>
    <row r="1228" spans="2:6" x14ac:dyDescent="0.2">
      <c r="B1228" s="32"/>
      <c r="C1228" s="32"/>
      <c r="D1228" s="32"/>
      <c r="E1228" s="32"/>
      <c r="F1228" s="48"/>
    </row>
    <row r="1229" spans="2:6" x14ac:dyDescent="0.2">
      <c r="B1229" s="32"/>
      <c r="C1229" s="32"/>
      <c r="D1229" s="32"/>
      <c r="E1229" s="32"/>
      <c r="F1229" s="48"/>
    </row>
    <row r="1230" spans="2:6" x14ac:dyDescent="0.2">
      <c r="B1230" s="32"/>
      <c r="C1230" s="32"/>
      <c r="D1230" s="32"/>
      <c r="E1230" s="32"/>
      <c r="F1230" s="48"/>
    </row>
    <row r="1231" spans="2:6" x14ac:dyDescent="0.2">
      <c r="B1231" s="32"/>
      <c r="C1231" s="32"/>
      <c r="D1231" s="32"/>
      <c r="E1231" s="32"/>
      <c r="F1231" s="48"/>
    </row>
    <row r="1232" spans="2:6" x14ac:dyDescent="0.2">
      <c r="B1232" s="32"/>
      <c r="C1232" s="32"/>
      <c r="D1232" s="32"/>
      <c r="E1232" s="32"/>
      <c r="F1232" s="48"/>
    </row>
    <row r="1233" spans="2:6" x14ac:dyDescent="0.2">
      <c r="B1233" s="32"/>
      <c r="C1233" s="32"/>
      <c r="D1233" s="32"/>
      <c r="E1233" s="32"/>
      <c r="F1233" s="48"/>
    </row>
    <row r="1234" spans="2:6" x14ac:dyDescent="0.2">
      <c r="B1234" s="32"/>
      <c r="C1234" s="32"/>
      <c r="D1234" s="32"/>
      <c r="E1234" s="32"/>
      <c r="F1234" s="48"/>
    </row>
    <row r="1235" spans="2:6" x14ac:dyDescent="0.2">
      <c r="B1235" s="32"/>
      <c r="C1235" s="32"/>
      <c r="D1235" s="32"/>
      <c r="E1235" s="32"/>
      <c r="F1235" s="48"/>
    </row>
    <row r="1236" spans="2:6" x14ac:dyDescent="0.2">
      <c r="B1236" s="32"/>
      <c r="C1236" s="32"/>
      <c r="D1236" s="32"/>
      <c r="E1236" s="32"/>
      <c r="F1236" s="48"/>
    </row>
    <row r="1237" spans="2:6" x14ac:dyDescent="0.2">
      <c r="B1237" s="32"/>
      <c r="C1237" s="32"/>
      <c r="D1237" s="32"/>
      <c r="E1237" s="32"/>
      <c r="F1237" s="48"/>
    </row>
    <row r="1238" spans="2:6" x14ac:dyDescent="0.2">
      <c r="B1238" s="32"/>
      <c r="C1238" s="32"/>
      <c r="D1238" s="32"/>
      <c r="E1238" s="32"/>
      <c r="F1238" s="48"/>
    </row>
    <row r="1239" spans="2:6" x14ac:dyDescent="0.2">
      <c r="B1239" s="32"/>
      <c r="C1239" s="32"/>
      <c r="D1239" s="32"/>
      <c r="E1239" s="32"/>
      <c r="F1239" s="48"/>
    </row>
    <row r="1240" spans="2:6" x14ac:dyDescent="0.2">
      <c r="B1240" s="32"/>
      <c r="C1240" s="32"/>
      <c r="D1240" s="32"/>
      <c r="E1240" s="32"/>
      <c r="F1240" s="48"/>
    </row>
    <row r="1241" spans="2:6" x14ac:dyDescent="0.2">
      <c r="B1241" s="32"/>
      <c r="C1241" s="32"/>
      <c r="D1241" s="32"/>
      <c r="E1241" s="32"/>
      <c r="F1241" s="48"/>
    </row>
    <row r="1242" spans="2:6" x14ac:dyDescent="0.2">
      <c r="B1242" s="32"/>
      <c r="C1242" s="32"/>
      <c r="D1242" s="32"/>
      <c r="E1242" s="32"/>
      <c r="F1242" s="48"/>
    </row>
    <row r="1243" spans="2:6" x14ac:dyDescent="0.2">
      <c r="B1243" s="32"/>
      <c r="C1243" s="32"/>
      <c r="D1243" s="32"/>
      <c r="E1243" s="32"/>
      <c r="F1243" s="48"/>
    </row>
    <row r="1244" spans="2:6" x14ac:dyDescent="0.2">
      <c r="B1244" s="32"/>
      <c r="C1244" s="32"/>
      <c r="D1244" s="32"/>
      <c r="E1244" s="32"/>
      <c r="F1244" s="48"/>
    </row>
    <row r="1245" spans="2:6" x14ac:dyDescent="0.2">
      <c r="B1245" s="32"/>
      <c r="C1245" s="32"/>
      <c r="D1245" s="32"/>
      <c r="E1245" s="32"/>
      <c r="F1245" s="48"/>
    </row>
    <row r="1246" spans="2:6" x14ac:dyDescent="0.2">
      <c r="B1246" s="32"/>
      <c r="C1246" s="32"/>
      <c r="D1246" s="32"/>
      <c r="E1246" s="32"/>
      <c r="F1246" s="48"/>
    </row>
    <row r="1247" spans="2:6" x14ac:dyDescent="0.2">
      <c r="B1247" s="32"/>
      <c r="C1247" s="32"/>
      <c r="D1247" s="32"/>
      <c r="E1247" s="32"/>
      <c r="F1247" s="48"/>
    </row>
    <row r="1248" spans="2:6" x14ac:dyDescent="0.2">
      <c r="B1248" s="32"/>
      <c r="C1248" s="32"/>
      <c r="D1248" s="32"/>
      <c r="E1248" s="32"/>
      <c r="F1248" s="48"/>
    </row>
    <row r="1249" spans="2:6" x14ac:dyDescent="0.2">
      <c r="B1249" s="32"/>
      <c r="C1249" s="32"/>
      <c r="D1249" s="32"/>
      <c r="E1249" s="32"/>
      <c r="F1249" s="48"/>
    </row>
    <row r="1250" spans="2:6" x14ac:dyDescent="0.2">
      <c r="B1250" s="32"/>
      <c r="C1250" s="32"/>
      <c r="D1250" s="32"/>
      <c r="E1250" s="32"/>
      <c r="F1250" s="48"/>
    </row>
    <row r="1251" spans="2:6" x14ac:dyDescent="0.2">
      <c r="B1251" s="32"/>
      <c r="C1251" s="32"/>
      <c r="D1251" s="32"/>
      <c r="E1251" s="32"/>
      <c r="F1251" s="48"/>
    </row>
    <row r="1252" spans="2:6" x14ac:dyDescent="0.2">
      <c r="B1252" s="32"/>
      <c r="C1252" s="32"/>
      <c r="D1252" s="32"/>
      <c r="E1252" s="32"/>
      <c r="F1252" s="48"/>
    </row>
    <row r="1253" spans="2:6" x14ac:dyDescent="0.2">
      <c r="B1253" s="32"/>
      <c r="C1253" s="32"/>
      <c r="D1253" s="32"/>
      <c r="E1253" s="32"/>
      <c r="F1253" s="48"/>
    </row>
    <row r="1254" spans="2:6" x14ac:dyDescent="0.2">
      <c r="B1254" s="32"/>
      <c r="C1254" s="32"/>
      <c r="D1254" s="32"/>
      <c r="E1254" s="32"/>
      <c r="F1254" s="48"/>
    </row>
    <row r="1255" spans="2:6" x14ac:dyDescent="0.2">
      <c r="B1255" s="32"/>
      <c r="C1255" s="32"/>
      <c r="D1255" s="32"/>
      <c r="E1255" s="32"/>
      <c r="F1255" s="48"/>
    </row>
    <row r="1256" spans="2:6" x14ac:dyDescent="0.2">
      <c r="B1256" s="32"/>
      <c r="C1256" s="32"/>
      <c r="D1256" s="32"/>
      <c r="E1256" s="32"/>
      <c r="F1256" s="48"/>
    </row>
    <row r="1257" spans="2:6" x14ac:dyDescent="0.2">
      <c r="B1257" s="32"/>
      <c r="C1257" s="32"/>
      <c r="D1257" s="32"/>
      <c r="E1257" s="32"/>
      <c r="F1257" s="48"/>
    </row>
    <row r="1258" spans="2:6" x14ac:dyDescent="0.2">
      <c r="B1258" s="32"/>
      <c r="C1258" s="32"/>
      <c r="D1258" s="32"/>
      <c r="E1258" s="32"/>
      <c r="F1258" s="48"/>
    </row>
    <row r="1259" spans="2:6" x14ac:dyDescent="0.2">
      <c r="B1259" s="32"/>
      <c r="C1259" s="32"/>
      <c r="D1259" s="32"/>
      <c r="E1259" s="32"/>
      <c r="F1259" s="48"/>
    </row>
  </sheetData>
  <mergeCells count="3">
    <mergeCell ref="A2:E2"/>
    <mergeCell ref="B8:D8"/>
    <mergeCell ref="A44:B44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B1376"/>
  <sheetViews>
    <sheetView workbookViewId="0">
      <pane ySplit="13" topLeftCell="A14" activePane="bottomLeft" state="frozen"/>
      <selection activeCell="P3" sqref="P3"/>
      <selection pane="bottomLeft" activeCell="B14" sqref="B14"/>
    </sheetView>
  </sheetViews>
  <sheetFormatPr defaultRowHeight="12.75" x14ac:dyDescent="0.2"/>
  <cols>
    <col min="1" max="1" width="50.7109375" style="1" customWidth="1"/>
    <col min="2" max="3" width="12.7109375" style="3" customWidth="1"/>
    <col min="4" max="5" width="12.7109375" style="22" customWidth="1"/>
    <col min="6" max="6" width="12.7109375" style="23" customWidth="1"/>
    <col min="7" max="7" width="12.7109375" style="2" customWidth="1"/>
    <col min="8" max="16384" width="9.140625" style="2"/>
  </cols>
  <sheetData>
    <row r="1" spans="1:28" s="12" customFormat="1" ht="6.95" customHeight="1" x14ac:dyDescent="0.2">
      <c r="B1" s="13"/>
      <c r="C1" s="13"/>
      <c r="D1" s="20"/>
      <c r="E1" s="20"/>
      <c r="F1" s="21"/>
    </row>
    <row r="2" spans="1:28" s="12" customFormat="1" ht="17.100000000000001" customHeight="1" x14ac:dyDescent="0.2">
      <c r="A2" s="164" t="s">
        <v>31</v>
      </c>
      <c r="B2" s="165"/>
      <c r="C2" s="165"/>
      <c r="D2" s="165"/>
      <c r="E2" s="165"/>
      <c r="F2" s="165"/>
      <c r="H2" s="31"/>
    </row>
    <row r="3" spans="1:28" s="12" customFormat="1" ht="11.25" customHeight="1" x14ac:dyDescent="0.2">
      <c r="A3" s="172" t="s">
        <v>89</v>
      </c>
      <c r="B3" s="173"/>
      <c r="C3" s="173"/>
      <c r="D3" s="173"/>
      <c r="E3" s="173"/>
      <c r="F3" s="173"/>
    </row>
    <row r="4" spans="1:28" s="12" customFormat="1" ht="17.100000000000001" customHeight="1" x14ac:dyDescent="0.2">
      <c r="A4" s="172" t="s">
        <v>73</v>
      </c>
      <c r="B4" s="165"/>
      <c r="C4" s="165"/>
      <c r="D4" s="165"/>
      <c r="E4" s="165"/>
      <c r="F4" s="165"/>
    </row>
    <row r="5" spans="1:28" s="12" customFormat="1" ht="6.95" customHeight="1" x14ac:dyDescent="0.2">
      <c r="A5" s="172"/>
      <c r="B5" s="165"/>
      <c r="C5" s="165"/>
      <c r="D5" s="165"/>
      <c r="E5" s="165"/>
      <c r="F5" s="165"/>
    </row>
    <row r="6" spans="1:28" s="12" customFormat="1" ht="11.25" customHeight="1" x14ac:dyDescent="0.2">
      <c r="A6" s="18"/>
      <c r="B6" s="13"/>
      <c r="F6" s="32" t="s">
        <v>71</v>
      </c>
    </row>
    <row r="7" spans="1:28" s="15" customFormat="1" x14ac:dyDescent="0.2">
      <c r="A7" s="14"/>
      <c r="B7" s="58"/>
      <c r="C7" s="59"/>
      <c r="D7" s="166" t="str">
        <f ca="1">mesr</f>
        <v>декабрь</v>
      </c>
      <c r="E7" s="167"/>
      <c r="F7" s="24" t="s">
        <v>1</v>
      </c>
      <c r="G7" s="34"/>
    </row>
    <row r="8" spans="1:28" s="15" customFormat="1" x14ac:dyDescent="0.2">
      <c r="A8" s="16"/>
      <c r="B8" s="174" t="s">
        <v>72</v>
      </c>
      <c r="C8" s="173"/>
      <c r="D8" s="168">
        <f>Godr</f>
        <v>2019</v>
      </c>
      <c r="E8" s="169"/>
      <c r="F8" s="25" t="str">
        <f ca="1">mesr</f>
        <v>декабрь</v>
      </c>
      <c r="G8" s="46"/>
    </row>
    <row r="9" spans="1:28" s="15" customFormat="1" ht="9.75" customHeight="1" x14ac:dyDescent="0.2">
      <c r="A9" s="16"/>
      <c r="B9" s="61"/>
      <c r="C9" s="60"/>
      <c r="D9" s="170" t="s">
        <v>0</v>
      </c>
      <c r="E9" s="171"/>
      <c r="F9" s="25">
        <f>Godr</f>
        <v>2019</v>
      </c>
      <c r="G9" s="46"/>
    </row>
    <row r="10" spans="1:28" s="15" customFormat="1" ht="13.5" customHeight="1" x14ac:dyDescent="0.2">
      <c r="A10" s="16"/>
      <c r="B10" s="35" t="str">
        <f ca="1">mesr</f>
        <v>декабрь</v>
      </c>
      <c r="C10" s="19" t="str">
        <f>_Pe1</f>
        <v>январь-</v>
      </c>
      <c r="D10" s="24" t="str">
        <f ca="1">_per6</f>
        <v>декабрю</v>
      </c>
      <c r="E10" s="24" t="str">
        <f ca="1">_Per7</f>
        <v>ноябрю</v>
      </c>
      <c r="F10" s="25" t="str">
        <f>" в % к"</f>
        <v xml:space="preserve"> в % к</v>
      </c>
      <c r="G10" s="30"/>
    </row>
    <row r="11" spans="1:28" s="15" customFormat="1" x14ac:dyDescent="0.2">
      <c r="A11" s="16"/>
      <c r="B11" s="36">
        <f>Godr</f>
        <v>2019</v>
      </c>
      <c r="C11" s="10" t="str">
        <f ca="1">mesr</f>
        <v>декабрь</v>
      </c>
      <c r="D11" s="25">
        <f>godp</f>
        <v>2018</v>
      </c>
      <c r="E11" s="25">
        <f>IF(mesr1=1,godp,Godr)</f>
        <v>2019</v>
      </c>
      <c r="F11" s="25" t="s">
        <v>9</v>
      </c>
      <c r="G11" s="30"/>
    </row>
    <row r="12" spans="1:28" s="15" customFormat="1" x14ac:dyDescent="0.2">
      <c r="A12" s="16"/>
      <c r="B12" s="36"/>
      <c r="C12" s="10">
        <f>Godr</f>
        <v>2019</v>
      </c>
      <c r="D12" s="25"/>
      <c r="E12" s="25"/>
      <c r="F12" s="25" t="str">
        <f ca="1">_per6</f>
        <v>декабрю</v>
      </c>
      <c r="G12" s="46"/>
    </row>
    <row r="13" spans="1:28" s="15" customFormat="1" x14ac:dyDescent="0.2">
      <c r="A13" s="17"/>
      <c r="B13" s="37"/>
      <c r="C13" s="11"/>
      <c r="D13" s="11"/>
      <c r="E13" s="26"/>
      <c r="F13" s="26">
        <f>godp</f>
        <v>2018</v>
      </c>
      <c r="G13" s="46"/>
    </row>
    <row r="14" spans="1:28" s="103" customFormat="1" ht="15" customHeight="1" x14ac:dyDescent="0.2">
      <c r="A14" s="120" t="s">
        <v>154</v>
      </c>
      <c r="B14" s="124">
        <v>28389858.5</v>
      </c>
      <c r="C14" s="124">
        <v>310293934.19999999</v>
      </c>
      <c r="D14" s="121">
        <v>98.7</v>
      </c>
      <c r="E14" s="121">
        <v>104.9</v>
      </c>
      <c r="F14" s="121">
        <v>103</v>
      </c>
      <c r="AA14" s="145">
        <f>IF(ISERROR(AND(B14+D14=0,C14+E14&gt;0))=TRUE,0,IF(AND(B14+D14=0,C14+E14&gt;0),1,0))</f>
        <v>0</v>
      </c>
      <c r="AB14" s="145">
        <f>IF(ISERROR(AND(G14+I14=0,H14+J14&gt;0))=TRUE,0,IF(AND(G14+I14=0,H14+J14&gt;0),1,0))</f>
        <v>0</v>
      </c>
    </row>
    <row r="15" spans="1:28" s="104" customFormat="1" ht="11.1" customHeight="1" x14ac:dyDescent="0.2">
      <c r="A15" s="110" t="s">
        <v>155</v>
      </c>
      <c r="B15" s="112"/>
      <c r="C15" s="112"/>
      <c r="D15" s="117"/>
      <c r="E15" s="117"/>
      <c r="F15" s="117"/>
      <c r="AA15" s="146">
        <f t="shared" ref="AA15:AA45" si="0">IF(ISERROR(AND(B15+D15=0,C15+E15&gt;0))=TRUE,0,IF(AND(B15+D15=0,C15+E15&gt;0),1,0))</f>
        <v>0</v>
      </c>
      <c r="AB15" s="146">
        <f t="shared" ref="AB15:AB45" si="1">IF(ISERROR(AND(G15+I15=0,H15+J15&gt;0))=TRUE,0,IF(AND(G15+I15=0,H15+J15&gt;0),1,0))</f>
        <v>0</v>
      </c>
    </row>
    <row r="16" spans="1:28" s="103" customFormat="1" ht="12" customHeight="1" x14ac:dyDescent="0.2">
      <c r="A16" s="106" t="s">
        <v>156</v>
      </c>
      <c r="B16" s="108">
        <v>27328.6</v>
      </c>
      <c r="C16" s="108">
        <v>227109.4</v>
      </c>
      <c r="D16" s="118">
        <v>118.1</v>
      </c>
      <c r="E16" s="118">
        <v>126.6</v>
      </c>
      <c r="F16" s="118">
        <v>109.7</v>
      </c>
      <c r="AA16" s="145">
        <f t="shared" si="0"/>
        <v>0</v>
      </c>
      <c r="AB16" s="145">
        <f t="shared" si="1"/>
        <v>0</v>
      </c>
    </row>
    <row r="17" spans="1:28" s="103" customFormat="1" ht="12" customHeight="1" x14ac:dyDescent="0.2">
      <c r="A17" s="106" t="s">
        <v>157</v>
      </c>
      <c r="B17" s="108">
        <v>2529230.1</v>
      </c>
      <c r="C17" s="108">
        <v>28607667</v>
      </c>
      <c r="D17" s="118">
        <v>98</v>
      </c>
      <c r="E17" s="118">
        <v>104.4</v>
      </c>
      <c r="F17" s="118">
        <v>106.8</v>
      </c>
      <c r="AA17" s="145">
        <f t="shared" si="0"/>
        <v>0</v>
      </c>
      <c r="AB17" s="145">
        <f t="shared" si="1"/>
        <v>0</v>
      </c>
    </row>
    <row r="18" spans="1:28" s="103" customFormat="1" ht="12" customHeight="1" x14ac:dyDescent="0.2">
      <c r="A18" s="106" t="s">
        <v>158</v>
      </c>
      <c r="B18" s="108">
        <v>2423893.7000000002</v>
      </c>
      <c r="C18" s="108">
        <v>27617289</v>
      </c>
      <c r="D18" s="118">
        <v>94.2</v>
      </c>
      <c r="E18" s="118">
        <v>111.2</v>
      </c>
      <c r="F18" s="118">
        <v>93.7</v>
      </c>
      <c r="AA18" s="145">
        <f t="shared" si="0"/>
        <v>0</v>
      </c>
      <c r="AB18" s="145">
        <f t="shared" si="1"/>
        <v>0</v>
      </c>
    </row>
    <row r="19" spans="1:28" s="103" customFormat="1" ht="12" customHeight="1" x14ac:dyDescent="0.2">
      <c r="A19" s="106" t="s">
        <v>159</v>
      </c>
      <c r="B19" s="108">
        <v>33401</v>
      </c>
      <c r="C19" s="108">
        <v>341959.1</v>
      </c>
      <c r="D19" s="118">
        <v>116.2</v>
      </c>
      <c r="E19" s="118">
        <v>130.19999999999999</v>
      </c>
      <c r="F19" s="118">
        <v>117.4</v>
      </c>
      <c r="AA19" s="145">
        <f t="shared" si="0"/>
        <v>0</v>
      </c>
      <c r="AB19" s="145">
        <f t="shared" si="1"/>
        <v>0</v>
      </c>
    </row>
    <row r="20" spans="1:28" s="103" customFormat="1" ht="12" customHeight="1" x14ac:dyDescent="0.2">
      <c r="A20" s="106" t="s">
        <v>160</v>
      </c>
      <c r="B20" s="108">
        <v>39420.400000000001</v>
      </c>
      <c r="C20" s="108">
        <v>283322.2</v>
      </c>
      <c r="D20" s="118">
        <v>123.1</v>
      </c>
      <c r="E20" s="118">
        <v>148</v>
      </c>
      <c r="F20" s="118">
        <v>106.5</v>
      </c>
      <c r="AA20" s="145">
        <f t="shared" si="0"/>
        <v>0</v>
      </c>
      <c r="AB20" s="145">
        <f t="shared" si="1"/>
        <v>0</v>
      </c>
    </row>
    <row r="21" spans="1:28" s="103" customFormat="1" ht="12" customHeight="1" x14ac:dyDescent="0.2">
      <c r="A21" s="106" t="s">
        <v>161</v>
      </c>
      <c r="B21" s="108">
        <v>588018.9</v>
      </c>
      <c r="C21" s="108">
        <v>23981641.699999999</v>
      </c>
      <c r="D21" s="118">
        <v>20.100000000000001</v>
      </c>
      <c r="E21" s="118">
        <v>109</v>
      </c>
      <c r="F21" s="118">
        <v>79.599999999999994</v>
      </c>
      <c r="AA21" s="145">
        <f t="shared" si="0"/>
        <v>0</v>
      </c>
      <c r="AB21" s="145">
        <f t="shared" si="1"/>
        <v>0</v>
      </c>
    </row>
    <row r="22" spans="1:28" s="103" customFormat="1" ht="12" customHeight="1" x14ac:dyDescent="0.2">
      <c r="A22" s="106" t="s">
        <v>162</v>
      </c>
      <c r="B22" s="108">
        <v>319716.90000000002</v>
      </c>
      <c r="C22" s="108">
        <v>3479690.8</v>
      </c>
      <c r="D22" s="118">
        <v>90.4</v>
      </c>
      <c r="E22" s="118">
        <v>95</v>
      </c>
      <c r="F22" s="118">
        <v>97.8</v>
      </c>
      <c r="AA22" s="145">
        <f t="shared" si="0"/>
        <v>0</v>
      </c>
      <c r="AB22" s="145">
        <f t="shared" si="1"/>
        <v>0</v>
      </c>
    </row>
    <row r="23" spans="1:28" s="103" customFormat="1" ht="12" customHeight="1" x14ac:dyDescent="0.2">
      <c r="A23" s="106" t="s">
        <v>163</v>
      </c>
      <c r="B23" s="108">
        <v>40606.1</v>
      </c>
      <c r="C23" s="108">
        <v>375040.3</v>
      </c>
      <c r="D23" s="118" t="s">
        <v>164</v>
      </c>
      <c r="E23" s="118" t="s">
        <v>165</v>
      </c>
      <c r="F23" s="118" t="s">
        <v>166</v>
      </c>
      <c r="AA23" s="145">
        <f t="shared" si="0"/>
        <v>0</v>
      </c>
      <c r="AB23" s="145">
        <f t="shared" si="1"/>
        <v>0</v>
      </c>
    </row>
    <row r="24" spans="1:28" s="103" customFormat="1" ht="12" customHeight="1" x14ac:dyDescent="0.2">
      <c r="A24" s="106" t="s">
        <v>167</v>
      </c>
      <c r="B24" s="108">
        <v>22197.599999999999</v>
      </c>
      <c r="C24" s="108">
        <v>128161.5</v>
      </c>
      <c r="D24" s="118">
        <v>139.1</v>
      </c>
      <c r="E24" s="118">
        <v>133.80000000000001</v>
      </c>
      <c r="F24" s="118">
        <v>118.5</v>
      </c>
      <c r="AA24" s="145">
        <f t="shared" si="0"/>
        <v>0</v>
      </c>
      <c r="AB24" s="145">
        <f t="shared" si="1"/>
        <v>0</v>
      </c>
    </row>
    <row r="25" spans="1:28" s="103" customFormat="1" ht="12" customHeight="1" x14ac:dyDescent="0.2">
      <c r="A25" s="106" t="s">
        <v>168</v>
      </c>
      <c r="B25" s="108">
        <v>164755.6</v>
      </c>
      <c r="C25" s="108">
        <v>2135800.5</v>
      </c>
      <c r="D25" s="118">
        <v>115.7</v>
      </c>
      <c r="E25" s="118">
        <v>93.5</v>
      </c>
      <c r="F25" s="118">
        <v>60.9</v>
      </c>
      <c r="AA25" s="145">
        <f t="shared" si="0"/>
        <v>0</v>
      </c>
      <c r="AB25" s="145">
        <f t="shared" si="1"/>
        <v>0</v>
      </c>
    </row>
    <row r="26" spans="1:28" s="103" customFormat="1" ht="12" customHeight="1" x14ac:dyDescent="0.2">
      <c r="A26" s="106" t="s">
        <v>169</v>
      </c>
      <c r="B26" s="108">
        <v>37923.9</v>
      </c>
      <c r="C26" s="108">
        <v>441808</v>
      </c>
      <c r="D26" s="118">
        <v>88.2</v>
      </c>
      <c r="E26" s="118">
        <v>101.2</v>
      </c>
      <c r="F26" s="118">
        <v>105.3</v>
      </c>
      <c r="AA26" s="145">
        <f t="shared" si="0"/>
        <v>0</v>
      </c>
      <c r="AB26" s="145">
        <f t="shared" si="1"/>
        <v>0</v>
      </c>
    </row>
    <row r="27" spans="1:28" s="103" customFormat="1" ht="12" customHeight="1" x14ac:dyDescent="0.2">
      <c r="A27" s="106" t="s">
        <v>170</v>
      </c>
      <c r="B27" s="108">
        <v>38496.1</v>
      </c>
      <c r="C27" s="108">
        <v>351267.8</v>
      </c>
      <c r="D27" s="118">
        <v>127.3</v>
      </c>
      <c r="E27" s="118">
        <v>101.7</v>
      </c>
      <c r="F27" s="118">
        <v>114.1</v>
      </c>
      <c r="AA27" s="145">
        <f t="shared" si="0"/>
        <v>0</v>
      </c>
      <c r="AB27" s="145">
        <f t="shared" si="1"/>
        <v>0</v>
      </c>
    </row>
    <row r="28" spans="1:28" s="103" customFormat="1" ht="12" customHeight="1" x14ac:dyDescent="0.2">
      <c r="A28" s="106" t="s">
        <v>171</v>
      </c>
      <c r="B28" s="108">
        <v>41129.1</v>
      </c>
      <c r="C28" s="108">
        <v>347126.6</v>
      </c>
      <c r="D28" s="118">
        <v>143</v>
      </c>
      <c r="E28" s="118">
        <v>103.7</v>
      </c>
      <c r="F28" s="118">
        <v>122.1</v>
      </c>
      <c r="AA28" s="145">
        <f t="shared" si="0"/>
        <v>0</v>
      </c>
      <c r="AB28" s="145">
        <f t="shared" si="1"/>
        <v>0</v>
      </c>
    </row>
    <row r="29" spans="1:28" s="103" customFormat="1" ht="12" customHeight="1" x14ac:dyDescent="0.2">
      <c r="A29" s="106" t="s">
        <v>172</v>
      </c>
      <c r="B29" s="108">
        <v>581743.19999999995</v>
      </c>
      <c r="C29" s="108">
        <v>6796035.7999999998</v>
      </c>
      <c r="D29" s="118">
        <v>98.4</v>
      </c>
      <c r="E29" s="118">
        <v>110.1</v>
      </c>
      <c r="F29" s="118">
        <v>96.9</v>
      </c>
      <c r="AA29" s="145">
        <f t="shared" si="0"/>
        <v>0</v>
      </c>
      <c r="AB29" s="145">
        <f t="shared" si="1"/>
        <v>0</v>
      </c>
    </row>
    <row r="30" spans="1:28" s="103" customFormat="1" ht="12" customHeight="1" x14ac:dyDescent="0.2">
      <c r="A30" s="106" t="s">
        <v>173</v>
      </c>
      <c r="B30" s="108">
        <v>1819434.2</v>
      </c>
      <c r="C30" s="108">
        <v>17015215.100000001</v>
      </c>
      <c r="D30" s="118" t="s">
        <v>174</v>
      </c>
      <c r="E30" s="118">
        <v>107.1</v>
      </c>
      <c r="F30" s="118">
        <v>151.5</v>
      </c>
      <c r="AA30" s="145">
        <f t="shared" si="0"/>
        <v>0</v>
      </c>
      <c r="AB30" s="145">
        <f t="shared" si="1"/>
        <v>0</v>
      </c>
    </row>
    <row r="31" spans="1:28" s="103" customFormat="1" ht="12" customHeight="1" x14ac:dyDescent="0.2">
      <c r="A31" s="106" t="s">
        <v>175</v>
      </c>
      <c r="B31" s="108">
        <v>604279.5</v>
      </c>
      <c r="C31" s="108">
        <v>7542658</v>
      </c>
      <c r="D31" s="118">
        <v>78.5</v>
      </c>
      <c r="E31" s="118">
        <v>93.1</v>
      </c>
      <c r="F31" s="118">
        <v>100.4</v>
      </c>
      <c r="AA31" s="145">
        <f t="shared" si="0"/>
        <v>0</v>
      </c>
      <c r="AB31" s="145">
        <f t="shared" si="1"/>
        <v>0</v>
      </c>
    </row>
    <row r="32" spans="1:28" s="103" customFormat="1" ht="12" customHeight="1" x14ac:dyDescent="0.2">
      <c r="A32" s="106" t="s">
        <v>176</v>
      </c>
      <c r="B32" s="108">
        <v>1333363</v>
      </c>
      <c r="C32" s="108">
        <v>9618287.5</v>
      </c>
      <c r="D32" s="118">
        <v>117.7</v>
      </c>
      <c r="E32" s="118">
        <v>186.7</v>
      </c>
      <c r="F32" s="118">
        <v>96.3</v>
      </c>
      <c r="AA32" s="145">
        <f t="shared" si="0"/>
        <v>0</v>
      </c>
      <c r="AB32" s="145">
        <f t="shared" si="1"/>
        <v>0</v>
      </c>
    </row>
    <row r="33" spans="1:28" s="103" customFormat="1" ht="12" customHeight="1" x14ac:dyDescent="0.2">
      <c r="A33" s="106" t="s">
        <v>177</v>
      </c>
      <c r="B33" s="108">
        <v>1438895.5</v>
      </c>
      <c r="C33" s="108">
        <v>16383730.9</v>
      </c>
      <c r="D33" s="118">
        <v>130.1</v>
      </c>
      <c r="E33" s="118">
        <v>98.9</v>
      </c>
      <c r="F33" s="118">
        <v>120.7</v>
      </c>
      <c r="AA33" s="145">
        <f t="shared" si="0"/>
        <v>0</v>
      </c>
      <c r="AB33" s="145">
        <f t="shared" si="1"/>
        <v>0</v>
      </c>
    </row>
    <row r="34" spans="1:28" s="103" customFormat="1" ht="12" customHeight="1" x14ac:dyDescent="0.2">
      <c r="A34" s="106" t="s">
        <v>178</v>
      </c>
      <c r="B34" s="108">
        <v>17032.2</v>
      </c>
      <c r="C34" s="108">
        <v>171739.6</v>
      </c>
      <c r="D34" s="118">
        <v>115.5</v>
      </c>
      <c r="E34" s="118">
        <v>145.19999999999999</v>
      </c>
      <c r="F34" s="118">
        <v>110.9</v>
      </c>
      <c r="AA34" s="145">
        <f t="shared" si="0"/>
        <v>0</v>
      </c>
      <c r="AB34" s="145">
        <f t="shared" si="1"/>
        <v>0</v>
      </c>
    </row>
    <row r="35" spans="1:28" s="103" customFormat="1" ht="12" customHeight="1" x14ac:dyDescent="0.2">
      <c r="A35" s="106" t="s">
        <v>179</v>
      </c>
      <c r="B35" s="108">
        <v>11034.4</v>
      </c>
      <c r="C35" s="108">
        <v>90014.399999999994</v>
      </c>
      <c r="D35" s="118">
        <v>163</v>
      </c>
      <c r="E35" s="118">
        <v>88.7</v>
      </c>
      <c r="F35" s="118">
        <v>125.1</v>
      </c>
      <c r="AA35" s="145">
        <f t="shared" si="0"/>
        <v>0</v>
      </c>
      <c r="AB35" s="145">
        <f t="shared" si="1"/>
        <v>0</v>
      </c>
    </row>
    <row r="36" spans="1:28" s="103" customFormat="1" ht="12" customHeight="1" x14ac:dyDescent="0.2">
      <c r="A36" s="106" t="s">
        <v>180</v>
      </c>
      <c r="B36" s="108">
        <v>40985.199999999997</v>
      </c>
      <c r="C36" s="108">
        <v>461611.7</v>
      </c>
      <c r="D36" s="118">
        <v>99.6</v>
      </c>
      <c r="E36" s="118">
        <v>82.7</v>
      </c>
      <c r="F36" s="118">
        <v>114.1</v>
      </c>
      <c r="AA36" s="145">
        <f t="shared" si="0"/>
        <v>0</v>
      </c>
      <c r="AB36" s="145">
        <f t="shared" si="1"/>
        <v>0</v>
      </c>
    </row>
    <row r="37" spans="1:28" s="103" customFormat="1" ht="12" customHeight="1" x14ac:dyDescent="0.2">
      <c r="A37" s="106" t="s">
        <v>181</v>
      </c>
      <c r="B37" s="108">
        <v>13387.2</v>
      </c>
      <c r="C37" s="108">
        <v>91849.4</v>
      </c>
      <c r="D37" s="118">
        <v>166.1</v>
      </c>
      <c r="E37" s="118">
        <v>115.1</v>
      </c>
      <c r="F37" s="118">
        <v>152.80000000000001</v>
      </c>
      <c r="AA37" s="145">
        <f t="shared" si="0"/>
        <v>0</v>
      </c>
      <c r="AB37" s="145">
        <f t="shared" si="1"/>
        <v>0</v>
      </c>
    </row>
    <row r="38" spans="1:28" s="103" customFormat="1" ht="12" customHeight="1" x14ac:dyDescent="0.2">
      <c r="A38" s="106" t="s">
        <v>182</v>
      </c>
      <c r="B38" s="108">
        <v>491610.1</v>
      </c>
      <c r="C38" s="108">
        <v>3625214.1</v>
      </c>
      <c r="D38" s="118">
        <v>165.6</v>
      </c>
      <c r="E38" s="118">
        <v>122.8</v>
      </c>
      <c r="F38" s="118">
        <v>124.9</v>
      </c>
      <c r="AA38" s="145">
        <f t="shared" si="0"/>
        <v>0</v>
      </c>
      <c r="AB38" s="145">
        <f t="shared" si="1"/>
        <v>0</v>
      </c>
    </row>
    <row r="39" spans="1:28" s="103" customFormat="1" ht="12" customHeight="1" x14ac:dyDescent="0.2">
      <c r="A39" s="106" t="s">
        <v>183</v>
      </c>
      <c r="B39" s="108">
        <v>27611.8</v>
      </c>
      <c r="C39" s="108">
        <v>252416.1</v>
      </c>
      <c r="D39" s="118">
        <v>90.5</v>
      </c>
      <c r="E39" s="118">
        <v>126.5</v>
      </c>
      <c r="F39" s="118">
        <v>107.5</v>
      </c>
      <c r="AA39" s="145">
        <f t="shared" si="0"/>
        <v>0</v>
      </c>
      <c r="AB39" s="145">
        <f t="shared" si="1"/>
        <v>0</v>
      </c>
    </row>
    <row r="40" spans="1:28" s="103" customFormat="1" ht="12" customHeight="1" x14ac:dyDescent="0.2">
      <c r="A40" s="106" t="s">
        <v>184</v>
      </c>
      <c r="B40" s="108">
        <v>715252</v>
      </c>
      <c r="C40" s="108">
        <v>9531707.4000000004</v>
      </c>
      <c r="D40" s="118">
        <v>78.2</v>
      </c>
      <c r="E40" s="118">
        <v>116.5</v>
      </c>
      <c r="F40" s="118">
        <v>94.1</v>
      </c>
      <c r="AA40" s="145">
        <f t="shared" si="0"/>
        <v>0</v>
      </c>
      <c r="AB40" s="145">
        <f t="shared" si="1"/>
        <v>0</v>
      </c>
    </row>
    <row r="41" spans="1:28" s="103" customFormat="1" ht="12" customHeight="1" x14ac:dyDescent="0.2">
      <c r="A41" s="106" t="s">
        <v>2</v>
      </c>
      <c r="B41" s="108">
        <v>9804169.4000000004</v>
      </c>
      <c r="C41" s="108">
        <v>101029265.5</v>
      </c>
      <c r="D41" s="118">
        <v>103.8</v>
      </c>
      <c r="E41" s="118">
        <v>95.1</v>
      </c>
      <c r="F41" s="118">
        <v>109</v>
      </c>
      <c r="AA41" s="145">
        <f t="shared" si="0"/>
        <v>0</v>
      </c>
      <c r="AB41" s="145">
        <f t="shared" si="1"/>
        <v>0</v>
      </c>
    </row>
    <row r="42" spans="1:28" s="103" customFormat="1" ht="12" customHeight="1" x14ac:dyDescent="0.2">
      <c r="A42" s="106" t="s">
        <v>185</v>
      </c>
      <c r="B42" s="108">
        <v>4408484.8</v>
      </c>
      <c r="C42" s="108">
        <v>39783724.799999997</v>
      </c>
      <c r="D42" s="109" t="s">
        <v>186</v>
      </c>
      <c r="E42" s="109" t="s">
        <v>187</v>
      </c>
      <c r="F42" s="109" t="s">
        <v>188</v>
      </c>
      <c r="AA42" s="145">
        <f t="shared" si="0"/>
        <v>0</v>
      </c>
      <c r="AB42" s="145">
        <f t="shared" si="1"/>
        <v>0</v>
      </c>
    </row>
    <row r="43" spans="1:28" ht="15" customHeight="1" x14ac:dyDescent="0.2">
      <c r="A43" s="126" t="s">
        <v>131</v>
      </c>
      <c r="B43" s="112"/>
      <c r="C43" s="112"/>
      <c r="D43" s="113"/>
      <c r="E43" s="113"/>
      <c r="F43" s="113"/>
      <c r="AA43" s="145">
        <f t="shared" si="0"/>
        <v>0</v>
      </c>
      <c r="AB43" s="145">
        <f t="shared" si="1"/>
        <v>0</v>
      </c>
    </row>
    <row r="44" spans="1:28" ht="15" customHeight="1" x14ac:dyDescent="0.2">
      <c r="B44" s="112"/>
      <c r="C44" s="112"/>
      <c r="D44" s="113"/>
      <c r="E44" s="113"/>
      <c r="F44" s="113"/>
      <c r="AA44" s="145">
        <f t="shared" si="0"/>
        <v>0</v>
      </c>
      <c r="AB44" s="145">
        <f t="shared" si="1"/>
        <v>0</v>
      </c>
    </row>
    <row r="45" spans="1:28" ht="15" customHeight="1" x14ac:dyDescent="0.2">
      <c r="A45" s="115"/>
      <c r="B45" s="112"/>
      <c r="C45" s="112"/>
      <c r="D45" s="113"/>
      <c r="E45" s="113"/>
      <c r="F45" s="113"/>
      <c r="AA45" s="145">
        <f t="shared" si="0"/>
        <v>0</v>
      </c>
      <c r="AB45" s="145">
        <f t="shared" si="1"/>
        <v>0</v>
      </c>
    </row>
    <row r="46" spans="1:28" ht="15" customHeight="1" x14ac:dyDescent="0.2">
      <c r="A46" s="115"/>
      <c r="B46" s="112"/>
      <c r="C46" s="112"/>
      <c r="D46" s="113"/>
      <c r="E46" s="113"/>
      <c r="F46" s="113"/>
    </row>
    <row r="47" spans="1:28" ht="15" customHeight="1" x14ac:dyDescent="0.2">
      <c r="A47" s="115"/>
      <c r="B47" s="112"/>
      <c r="C47" s="112"/>
      <c r="D47" s="113"/>
      <c r="E47" s="113"/>
      <c r="F47" s="113"/>
    </row>
    <row r="48" spans="1:28" ht="15" customHeight="1" x14ac:dyDescent="0.2">
      <c r="A48" s="115"/>
      <c r="B48" s="112"/>
      <c r="C48" s="112"/>
      <c r="D48" s="113"/>
      <c r="E48" s="113"/>
      <c r="F48" s="113"/>
    </row>
    <row r="49" spans="1:6" ht="15" customHeight="1" x14ac:dyDescent="0.2">
      <c r="A49" s="115"/>
      <c r="B49" s="112"/>
      <c r="C49" s="112"/>
      <c r="D49" s="113"/>
      <c r="E49" s="113"/>
      <c r="F49" s="113"/>
    </row>
    <row r="50" spans="1:6" ht="15" customHeight="1" x14ac:dyDescent="0.2">
      <c r="A50" s="115"/>
      <c r="B50" s="112"/>
      <c r="C50" s="112"/>
      <c r="D50" s="113"/>
      <c r="E50" s="113"/>
      <c r="F50" s="113"/>
    </row>
    <row r="51" spans="1:6" ht="15" customHeight="1" x14ac:dyDescent="0.2">
      <c r="A51" s="115"/>
      <c r="B51" s="112"/>
      <c r="C51" s="112"/>
      <c r="D51" s="113"/>
      <c r="E51" s="113"/>
      <c r="F51" s="113"/>
    </row>
    <row r="52" spans="1:6" ht="15" customHeight="1" x14ac:dyDescent="0.2">
      <c r="A52" s="115"/>
      <c r="B52" s="112"/>
      <c r="C52" s="112"/>
      <c r="D52" s="113"/>
      <c r="E52" s="113"/>
      <c r="F52" s="113"/>
    </row>
    <row r="53" spans="1:6" ht="15" customHeight="1" x14ac:dyDescent="0.2">
      <c r="A53" s="115"/>
      <c r="B53" s="112"/>
      <c r="C53" s="112"/>
      <c r="D53" s="113"/>
      <c r="E53" s="113"/>
      <c r="F53" s="113"/>
    </row>
    <row r="54" spans="1:6" ht="15" customHeight="1" x14ac:dyDescent="0.2">
      <c r="A54" s="115"/>
      <c r="B54" s="112"/>
      <c r="C54" s="112"/>
      <c r="D54" s="113"/>
      <c r="E54" s="113"/>
      <c r="F54" s="113"/>
    </row>
    <row r="55" spans="1:6" ht="15" customHeight="1" x14ac:dyDescent="0.2">
      <c r="A55" s="115"/>
      <c r="B55" s="112"/>
      <c r="C55" s="112"/>
      <c r="D55" s="113"/>
      <c r="E55" s="113"/>
      <c r="F55" s="113"/>
    </row>
    <row r="56" spans="1:6" ht="15" customHeight="1" x14ac:dyDescent="0.2">
      <c r="A56" s="115"/>
      <c r="B56" s="112"/>
      <c r="C56" s="112"/>
      <c r="D56" s="113"/>
      <c r="E56" s="113"/>
      <c r="F56" s="113"/>
    </row>
    <row r="57" spans="1:6" ht="15" customHeight="1" x14ac:dyDescent="0.2">
      <c r="A57" s="115"/>
      <c r="B57" s="112"/>
      <c r="C57" s="112"/>
      <c r="D57" s="113"/>
      <c r="E57" s="113"/>
      <c r="F57" s="113"/>
    </row>
    <row r="58" spans="1:6" ht="15" customHeight="1" x14ac:dyDescent="0.2">
      <c r="A58" s="115"/>
      <c r="B58" s="112"/>
      <c r="C58" s="112"/>
      <c r="D58" s="113"/>
      <c r="E58" s="113"/>
      <c r="F58" s="113"/>
    </row>
    <row r="59" spans="1:6" ht="15" customHeight="1" x14ac:dyDescent="0.2">
      <c r="A59" s="115"/>
      <c r="B59" s="112"/>
      <c r="C59" s="112"/>
      <c r="D59" s="113"/>
      <c r="E59" s="113"/>
      <c r="F59" s="113"/>
    </row>
    <row r="60" spans="1:6" ht="15" customHeight="1" x14ac:dyDescent="0.2">
      <c r="A60" s="115"/>
      <c r="B60" s="112"/>
      <c r="C60" s="112"/>
      <c r="D60" s="113"/>
      <c r="E60" s="113"/>
      <c r="F60" s="113"/>
    </row>
    <row r="61" spans="1:6" ht="15" customHeight="1" x14ac:dyDescent="0.2">
      <c r="A61" s="115"/>
      <c r="B61" s="112"/>
      <c r="C61" s="112"/>
      <c r="D61" s="113"/>
      <c r="E61" s="113"/>
      <c r="F61" s="113"/>
    </row>
    <row r="62" spans="1:6" ht="15" customHeight="1" x14ac:dyDescent="0.2">
      <c r="A62" s="115"/>
      <c r="B62" s="112"/>
      <c r="C62" s="112"/>
      <c r="D62" s="113"/>
      <c r="E62" s="113"/>
      <c r="F62" s="113"/>
    </row>
    <row r="63" spans="1:6" ht="15" customHeight="1" x14ac:dyDescent="0.2">
      <c r="A63" s="115"/>
      <c r="B63" s="112"/>
      <c r="C63" s="112"/>
      <c r="D63" s="113"/>
      <c r="E63" s="113"/>
      <c r="F63" s="113"/>
    </row>
    <row r="64" spans="1:6" ht="15" customHeight="1" x14ac:dyDescent="0.2">
      <c r="A64" s="115"/>
      <c r="B64" s="112"/>
      <c r="C64" s="112"/>
      <c r="D64" s="113"/>
      <c r="E64" s="113"/>
      <c r="F64" s="113"/>
    </row>
    <row r="65" spans="1:6" ht="15" customHeight="1" x14ac:dyDescent="0.2">
      <c r="A65" s="115"/>
      <c r="B65" s="112"/>
      <c r="C65" s="112"/>
      <c r="D65" s="113"/>
      <c r="E65" s="113"/>
      <c r="F65" s="113"/>
    </row>
    <row r="66" spans="1:6" ht="15" customHeight="1" x14ac:dyDescent="0.2">
      <c r="A66" s="115"/>
      <c r="B66" s="112"/>
      <c r="C66" s="112"/>
      <c r="D66" s="113"/>
      <c r="E66" s="113"/>
      <c r="F66" s="113"/>
    </row>
    <row r="67" spans="1:6" ht="15" customHeight="1" x14ac:dyDescent="0.2">
      <c r="A67" s="115"/>
      <c r="B67" s="112"/>
      <c r="C67" s="112"/>
      <c r="D67" s="113"/>
      <c r="E67" s="113"/>
      <c r="F67" s="113"/>
    </row>
    <row r="68" spans="1:6" ht="15" customHeight="1" x14ac:dyDescent="0.2">
      <c r="A68" s="115"/>
      <c r="B68" s="112"/>
      <c r="C68" s="112"/>
      <c r="D68" s="113"/>
      <c r="E68" s="113"/>
      <c r="F68" s="113"/>
    </row>
    <row r="69" spans="1:6" ht="15" customHeight="1" x14ac:dyDescent="0.2">
      <c r="A69" s="115"/>
      <c r="B69" s="117"/>
      <c r="C69" s="117"/>
      <c r="D69" s="113"/>
      <c r="E69" s="113"/>
      <c r="F69" s="113"/>
    </row>
    <row r="70" spans="1:6" ht="15" customHeight="1" x14ac:dyDescent="0.2">
      <c r="A70" s="115"/>
      <c r="B70" s="117"/>
      <c r="C70" s="117"/>
      <c r="D70" s="113"/>
      <c r="E70" s="113"/>
      <c r="F70" s="113"/>
    </row>
    <row r="71" spans="1:6" ht="15" customHeight="1" x14ac:dyDescent="0.2">
      <c r="A71" s="115"/>
      <c r="B71" s="117"/>
      <c r="C71" s="117"/>
      <c r="D71" s="113"/>
      <c r="E71" s="113"/>
      <c r="F71" s="113"/>
    </row>
    <row r="72" spans="1:6" ht="15" customHeight="1" x14ac:dyDescent="0.2">
      <c r="A72" s="115"/>
      <c r="B72" s="117"/>
      <c r="C72" s="117"/>
      <c r="D72" s="113"/>
      <c r="E72" s="113"/>
      <c r="F72" s="113"/>
    </row>
    <row r="73" spans="1:6" ht="15" customHeight="1" x14ac:dyDescent="0.2">
      <c r="A73" s="115"/>
      <c r="B73" s="117"/>
      <c r="C73" s="117"/>
      <c r="D73" s="113"/>
      <c r="E73" s="113"/>
      <c r="F73" s="113"/>
    </row>
    <row r="74" spans="1:6" ht="15" customHeight="1" x14ac:dyDescent="0.2">
      <c r="A74" s="115"/>
      <c r="B74" s="117"/>
      <c r="C74" s="117"/>
      <c r="D74" s="113"/>
      <c r="E74" s="113"/>
      <c r="F74" s="113"/>
    </row>
    <row r="75" spans="1:6" ht="15" customHeight="1" x14ac:dyDescent="0.2">
      <c r="A75" s="115"/>
      <c r="B75" s="117"/>
      <c r="C75" s="117"/>
      <c r="D75" s="113"/>
      <c r="E75" s="113"/>
      <c r="F75" s="113"/>
    </row>
    <row r="76" spans="1:6" ht="15" customHeight="1" x14ac:dyDescent="0.2">
      <c r="A76" s="115"/>
      <c r="B76" s="117"/>
      <c r="C76" s="117"/>
      <c r="D76" s="113"/>
      <c r="E76" s="113"/>
      <c r="F76" s="113"/>
    </row>
    <row r="77" spans="1:6" ht="15" customHeight="1" x14ac:dyDescent="0.2">
      <c r="A77" s="115"/>
      <c r="B77" s="117"/>
      <c r="C77" s="117"/>
      <c r="D77" s="113"/>
      <c r="E77" s="113"/>
      <c r="F77" s="113"/>
    </row>
    <row r="78" spans="1:6" ht="15" customHeight="1" x14ac:dyDescent="0.2">
      <c r="A78" s="115"/>
      <c r="B78" s="117"/>
      <c r="C78" s="117"/>
      <c r="D78" s="113"/>
      <c r="E78" s="113"/>
      <c r="F78" s="113"/>
    </row>
    <row r="79" spans="1:6" ht="15" customHeight="1" x14ac:dyDescent="0.2">
      <c r="A79" s="115"/>
      <c r="B79" s="117"/>
      <c r="C79" s="117"/>
      <c r="D79" s="113"/>
      <c r="E79" s="113"/>
      <c r="F79" s="113"/>
    </row>
    <row r="80" spans="1:6" ht="15" customHeight="1" x14ac:dyDescent="0.2">
      <c r="A80" s="115"/>
      <c r="B80" s="117"/>
      <c r="C80" s="117"/>
      <c r="D80" s="113"/>
      <c r="E80" s="113"/>
      <c r="F80" s="113"/>
    </row>
    <row r="81" spans="1:6" ht="15" customHeight="1" x14ac:dyDescent="0.2">
      <c r="A81" s="115"/>
      <c r="B81" s="117"/>
      <c r="C81" s="117"/>
      <c r="D81" s="113"/>
      <c r="E81" s="113"/>
      <c r="F81" s="113"/>
    </row>
    <row r="82" spans="1:6" ht="15" customHeight="1" x14ac:dyDescent="0.2">
      <c r="A82" s="115"/>
      <c r="B82" s="117"/>
      <c r="C82" s="117"/>
      <c r="D82" s="113"/>
      <c r="E82" s="113"/>
      <c r="F82" s="113"/>
    </row>
    <row r="83" spans="1:6" ht="15" customHeight="1" x14ac:dyDescent="0.2">
      <c r="A83" s="115"/>
      <c r="B83" s="117"/>
      <c r="C83" s="117"/>
      <c r="D83" s="113"/>
      <c r="E83" s="113"/>
      <c r="F83" s="113"/>
    </row>
    <row r="84" spans="1:6" ht="15" customHeight="1" x14ac:dyDescent="0.2">
      <c r="A84" s="115"/>
      <c r="B84" s="117"/>
      <c r="C84" s="117"/>
      <c r="D84" s="113"/>
      <c r="E84" s="113"/>
      <c r="F84" s="113"/>
    </row>
    <row r="85" spans="1:6" ht="15" customHeight="1" x14ac:dyDescent="0.2">
      <c r="A85" s="115"/>
      <c r="B85" s="117"/>
      <c r="C85" s="117"/>
      <c r="D85" s="113"/>
      <c r="E85" s="113"/>
      <c r="F85" s="113"/>
    </row>
    <row r="86" spans="1:6" ht="15" customHeight="1" x14ac:dyDescent="0.2">
      <c r="A86" s="115"/>
      <c r="B86" s="117"/>
      <c r="C86" s="117"/>
      <c r="D86" s="113"/>
      <c r="E86" s="113"/>
      <c r="F86" s="113"/>
    </row>
    <row r="87" spans="1:6" ht="15" customHeight="1" x14ac:dyDescent="0.2">
      <c r="A87" s="115"/>
      <c r="B87" s="117"/>
      <c r="C87" s="117"/>
      <c r="D87" s="113"/>
      <c r="E87" s="113"/>
      <c r="F87" s="113"/>
    </row>
    <row r="88" spans="1:6" ht="15" customHeight="1" x14ac:dyDescent="0.2">
      <c r="A88" s="115"/>
      <c r="B88" s="117"/>
      <c r="C88" s="117"/>
      <c r="D88" s="113"/>
      <c r="E88" s="113"/>
      <c r="F88" s="113"/>
    </row>
    <row r="89" spans="1:6" ht="15" customHeight="1" x14ac:dyDescent="0.2">
      <c r="A89" s="115"/>
      <c r="B89" s="117"/>
      <c r="C89" s="117"/>
      <c r="D89" s="113"/>
      <c r="E89" s="113"/>
      <c r="F89" s="113"/>
    </row>
    <row r="90" spans="1:6" ht="15" customHeight="1" x14ac:dyDescent="0.2">
      <c r="A90" s="115"/>
      <c r="B90" s="117"/>
      <c r="C90" s="117"/>
      <c r="D90" s="113"/>
      <c r="E90" s="113"/>
      <c r="F90" s="113"/>
    </row>
    <row r="91" spans="1:6" ht="15" customHeight="1" x14ac:dyDescent="0.2">
      <c r="A91" s="115"/>
      <c r="B91" s="117"/>
      <c r="C91" s="117"/>
      <c r="D91" s="113"/>
      <c r="E91" s="113"/>
      <c r="F91" s="113"/>
    </row>
    <row r="92" spans="1:6" ht="15" customHeight="1" x14ac:dyDescent="0.2">
      <c r="A92" s="115"/>
      <c r="B92" s="117"/>
      <c r="C92" s="117"/>
      <c r="D92" s="113"/>
      <c r="E92" s="113"/>
      <c r="F92" s="113"/>
    </row>
    <row r="93" spans="1:6" ht="15" customHeight="1" x14ac:dyDescent="0.2">
      <c r="A93" s="115"/>
      <c r="B93" s="117"/>
      <c r="C93" s="117"/>
      <c r="D93" s="113"/>
      <c r="E93" s="113"/>
      <c r="F93" s="113"/>
    </row>
    <row r="94" spans="1:6" ht="15" customHeight="1" x14ac:dyDescent="0.2">
      <c r="A94" s="115"/>
      <c r="B94" s="117"/>
      <c r="C94" s="117"/>
      <c r="D94" s="113"/>
      <c r="E94" s="113"/>
      <c r="F94" s="113"/>
    </row>
    <row r="95" spans="1:6" ht="15" customHeight="1" x14ac:dyDescent="0.2">
      <c r="A95" s="115"/>
      <c r="B95" s="117"/>
      <c r="C95" s="117"/>
      <c r="D95" s="113"/>
      <c r="E95" s="113"/>
      <c r="F95" s="113"/>
    </row>
    <row r="96" spans="1:6" ht="15" customHeight="1" x14ac:dyDescent="0.2">
      <c r="A96" s="115"/>
      <c r="B96" s="117"/>
      <c r="C96" s="117"/>
      <c r="D96" s="113"/>
      <c r="E96" s="113"/>
      <c r="F96" s="113"/>
    </row>
    <row r="97" spans="1:6" ht="15" customHeight="1" x14ac:dyDescent="0.2">
      <c r="A97" s="115"/>
      <c r="B97" s="117"/>
      <c r="C97" s="117"/>
      <c r="D97" s="113"/>
      <c r="E97" s="113"/>
      <c r="F97" s="113"/>
    </row>
    <row r="98" spans="1:6" ht="15" customHeight="1" x14ac:dyDescent="0.2">
      <c r="A98" s="115"/>
      <c r="B98" s="117"/>
      <c r="C98" s="117"/>
      <c r="D98" s="113"/>
      <c r="E98" s="113"/>
      <c r="F98" s="113"/>
    </row>
    <row r="99" spans="1:6" ht="15" customHeight="1" x14ac:dyDescent="0.2">
      <c r="A99" s="115"/>
      <c r="B99" s="117"/>
      <c r="C99" s="117"/>
      <c r="D99" s="113"/>
      <c r="E99" s="113"/>
      <c r="F99" s="113"/>
    </row>
    <row r="100" spans="1:6" ht="15" customHeight="1" x14ac:dyDescent="0.2">
      <c r="A100" s="115"/>
      <c r="B100" s="117"/>
      <c r="C100" s="117"/>
      <c r="D100" s="113"/>
      <c r="E100" s="113"/>
      <c r="F100" s="113"/>
    </row>
    <row r="101" spans="1:6" ht="15" customHeight="1" x14ac:dyDescent="0.2">
      <c r="A101" s="115"/>
      <c r="B101" s="117"/>
      <c r="C101" s="117"/>
      <c r="D101" s="113"/>
      <c r="E101" s="113"/>
      <c r="F101" s="113"/>
    </row>
    <row r="102" spans="1:6" ht="15" customHeight="1" x14ac:dyDescent="0.2">
      <c r="A102" s="115"/>
      <c r="B102" s="117"/>
      <c r="C102" s="117"/>
      <c r="D102" s="113"/>
      <c r="E102" s="113"/>
      <c r="F102" s="113"/>
    </row>
    <row r="103" spans="1:6" ht="15" customHeight="1" x14ac:dyDescent="0.2">
      <c r="A103" s="115"/>
      <c r="B103" s="117"/>
      <c r="C103" s="117"/>
      <c r="D103" s="113"/>
      <c r="E103" s="113"/>
      <c r="F103" s="113"/>
    </row>
    <row r="104" spans="1:6" ht="15" customHeight="1" x14ac:dyDescent="0.2">
      <c r="A104" s="115"/>
      <c r="B104" s="117"/>
      <c r="C104" s="117"/>
      <c r="D104" s="113"/>
      <c r="E104" s="113"/>
      <c r="F104" s="113"/>
    </row>
    <row r="105" spans="1:6" ht="15" customHeight="1" x14ac:dyDescent="0.2">
      <c r="A105" s="115"/>
      <c r="B105" s="117"/>
      <c r="C105" s="117"/>
      <c r="D105" s="113"/>
      <c r="E105" s="113"/>
      <c r="F105" s="113"/>
    </row>
    <row r="106" spans="1:6" ht="15" customHeight="1" x14ac:dyDescent="0.2">
      <c r="A106" s="115"/>
      <c r="B106" s="117"/>
      <c r="C106" s="117"/>
      <c r="D106" s="113"/>
      <c r="E106" s="113"/>
      <c r="F106" s="113"/>
    </row>
    <row r="107" spans="1:6" ht="15" customHeight="1" x14ac:dyDescent="0.2">
      <c r="A107" s="115"/>
      <c r="B107" s="117"/>
      <c r="C107" s="117"/>
      <c r="D107" s="113"/>
      <c r="E107" s="113"/>
      <c r="F107" s="113"/>
    </row>
    <row r="108" spans="1:6" ht="15" customHeight="1" x14ac:dyDescent="0.2">
      <c r="A108" s="115"/>
      <c r="B108" s="117"/>
      <c r="C108" s="117"/>
      <c r="D108" s="113"/>
      <c r="E108" s="113"/>
      <c r="F108" s="113"/>
    </row>
    <row r="109" spans="1:6" ht="15" customHeight="1" x14ac:dyDescent="0.2">
      <c r="A109" s="115"/>
      <c r="B109" s="117"/>
      <c r="C109" s="117"/>
      <c r="D109" s="113"/>
      <c r="E109" s="113"/>
      <c r="F109" s="113"/>
    </row>
    <row r="110" spans="1:6" ht="15" customHeight="1" x14ac:dyDescent="0.2">
      <c r="A110" s="115"/>
      <c r="B110" s="117"/>
      <c r="C110" s="117"/>
      <c r="D110" s="113"/>
      <c r="E110" s="113"/>
      <c r="F110" s="113"/>
    </row>
    <row r="111" spans="1:6" ht="15" customHeight="1" x14ac:dyDescent="0.2">
      <c r="A111" s="115"/>
      <c r="B111" s="117"/>
      <c r="C111" s="117"/>
      <c r="D111" s="113"/>
      <c r="E111" s="113"/>
      <c r="F111" s="113"/>
    </row>
    <row r="112" spans="1:6" ht="15" customHeight="1" x14ac:dyDescent="0.2">
      <c r="A112" s="115"/>
      <c r="B112" s="117"/>
      <c r="C112" s="117"/>
      <c r="D112" s="113"/>
      <c r="E112" s="113"/>
      <c r="F112" s="113"/>
    </row>
    <row r="113" spans="1:6" ht="15" customHeight="1" x14ac:dyDescent="0.2">
      <c r="A113" s="115"/>
      <c r="B113" s="117"/>
      <c r="C113" s="117"/>
      <c r="D113" s="113"/>
      <c r="E113" s="113"/>
      <c r="F113" s="113"/>
    </row>
    <row r="114" spans="1:6" ht="15" customHeight="1" x14ac:dyDescent="0.2">
      <c r="A114" s="115"/>
      <c r="B114" s="117"/>
      <c r="C114" s="117"/>
      <c r="D114" s="113"/>
      <c r="E114" s="113"/>
      <c r="F114" s="113"/>
    </row>
    <row r="115" spans="1:6" ht="15" customHeight="1" x14ac:dyDescent="0.2">
      <c r="A115" s="115"/>
      <c r="B115" s="117"/>
      <c r="C115" s="117"/>
      <c r="D115" s="113"/>
      <c r="E115" s="113"/>
      <c r="F115" s="113"/>
    </row>
    <row r="116" spans="1:6" ht="15" customHeight="1" x14ac:dyDescent="0.2">
      <c r="A116" s="115"/>
      <c r="B116" s="117"/>
      <c r="C116" s="117"/>
      <c r="D116" s="113"/>
      <c r="E116" s="113"/>
      <c r="F116" s="113"/>
    </row>
    <row r="117" spans="1:6" ht="15" customHeight="1" x14ac:dyDescent="0.2">
      <c r="A117" s="115"/>
      <c r="B117" s="117"/>
      <c r="C117" s="117"/>
      <c r="D117" s="113"/>
      <c r="E117" s="113"/>
      <c r="F117" s="113"/>
    </row>
    <row r="118" spans="1:6" ht="15" customHeight="1" x14ac:dyDescent="0.2">
      <c r="A118" s="115"/>
      <c r="B118" s="117"/>
      <c r="C118" s="117"/>
      <c r="D118" s="113"/>
      <c r="E118" s="113"/>
      <c r="F118" s="113"/>
    </row>
    <row r="119" spans="1:6" ht="15" customHeight="1" x14ac:dyDescent="0.2">
      <c r="A119" s="115"/>
      <c r="B119" s="117"/>
      <c r="C119" s="117"/>
      <c r="D119" s="113"/>
      <c r="E119" s="113"/>
      <c r="F119" s="113"/>
    </row>
    <row r="120" spans="1:6" ht="15" customHeight="1" x14ac:dyDescent="0.2">
      <c r="A120" s="115"/>
      <c r="B120" s="117"/>
      <c r="C120" s="117"/>
      <c r="D120" s="113"/>
      <c r="E120" s="113"/>
      <c r="F120" s="113"/>
    </row>
    <row r="121" spans="1:6" ht="15" customHeight="1" x14ac:dyDescent="0.2">
      <c r="A121" s="115"/>
      <c r="B121" s="117"/>
      <c r="C121" s="117"/>
      <c r="D121" s="113"/>
      <c r="E121" s="113"/>
      <c r="F121" s="113"/>
    </row>
    <row r="122" spans="1:6" ht="15" customHeight="1" x14ac:dyDescent="0.2">
      <c r="A122" s="115"/>
      <c r="B122" s="117"/>
      <c r="C122" s="117"/>
      <c r="D122" s="113"/>
      <c r="E122" s="113"/>
      <c r="F122" s="113"/>
    </row>
    <row r="123" spans="1:6" ht="15" customHeight="1" x14ac:dyDescent="0.2">
      <c r="A123" s="115"/>
      <c r="B123" s="117"/>
      <c r="C123" s="117"/>
      <c r="D123" s="113"/>
      <c r="E123" s="113"/>
      <c r="F123" s="113"/>
    </row>
    <row r="124" spans="1:6" ht="15" customHeight="1" x14ac:dyDescent="0.2">
      <c r="A124" s="115"/>
      <c r="B124" s="117"/>
      <c r="C124" s="117"/>
      <c r="D124" s="113"/>
      <c r="E124" s="113"/>
      <c r="F124" s="113"/>
    </row>
    <row r="125" spans="1:6" ht="15" customHeight="1" x14ac:dyDescent="0.2">
      <c r="A125" s="115"/>
      <c r="B125" s="117"/>
      <c r="C125" s="117"/>
      <c r="D125" s="113"/>
      <c r="E125" s="113"/>
      <c r="F125" s="113"/>
    </row>
    <row r="126" spans="1:6" ht="15" customHeight="1" x14ac:dyDescent="0.2">
      <c r="A126" s="115"/>
      <c r="B126" s="117"/>
      <c r="C126" s="117"/>
      <c r="D126" s="113"/>
      <c r="E126" s="113"/>
      <c r="F126" s="113"/>
    </row>
    <row r="127" spans="1:6" ht="15" customHeight="1" x14ac:dyDescent="0.2">
      <c r="A127" s="115"/>
      <c r="B127" s="117"/>
      <c r="C127" s="117"/>
      <c r="D127" s="113"/>
      <c r="E127" s="113"/>
      <c r="F127" s="113"/>
    </row>
    <row r="128" spans="1:6" ht="15" customHeight="1" x14ac:dyDescent="0.2">
      <c r="A128" s="115"/>
      <c r="B128" s="117"/>
      <c r="C128" s="117"/>
      <c r="D128" s="113"/>
      <c r="E128" s="113"/>
      <c r="F128" s="113"/>
    </row>
    <row r="129" spans="1:6" ht="15" customHeight="1" x14ac:dyDescent="0.2">
      <c r="A129" s="115"/>
      <c r="B129" s="117"/>
      <c r="C129" s="117"/>
      <c r="D129" s="113"/>
      <c r="E129" s="113"/>
      <c r="F129" s="113"/>
    </row>
    <row r="130" spans="1:6" ht="15" customHeight="1" x14ac:dyDescent="0.2">
      <c r="A130" s="115"/>
      <c r="B130" s="117"/>
      <c r="C130" s="117"/>
      <c r="D130" s="113"/>
      <c r="E130" s="113"/>
      <c r="F130" s="113"/>
    </row>
    <row r="131" spans="1:6" ht="15" customHeight="1" x14ac:dyDescent="0.2">
      <c r="A131" s="115"/>
      <c r="B131" s="117"/>
      <c r="C131" s="117"/>
      <c r="D131" s="113"/>
      <c r="E131" s="113"/>
      <c r="F131" s="113"/>
    </row>
    <row r="132" spans="1:6" ht="15" customHeight="1" x14ac:dyDescent="0.2">
      <c r="A132" s="115"/>
      <c r="B132" s="117"/>
      <c r="C132" s="117"/>
      <c r="D132" s="113"/>
      <c r="E132" s="113"/>
      <c r="F132" s="113"/>
    </row>
    <row r="133" spans="1:6" ht="15" customHeight="1" x14ac:dyDescent="0.2">
      <c r="A133" s="115"/>
      <c r="B133" s="117"/>
      <c r="C133" s="117"/>
      <c r="D133" s="113"/>
      <c r="E133" s="113"/>
      <c r="F133" s="113"/>
    </row>
    <row r="134" spans="1:6" ht="15" customHeight="1" x14ac:dyDescent="0.2">
      <c r="A134" s="115"/>
      <c r="B134" s="117"/>
      <c r="C134" s="117"/>
      <c r="D134" s="113"/>
      <c r="E134" s="113"/>
      <c r="F134" s="113"/>
    </row>
    <row r="135" spans="1:6" ht="15" customHeight="1" x14ac:dyDescent="0.2">
      <c r="A135" s="115"/>
      <c r="B135" s="117"/>
      <c r="C135" s="117"/>
      <c r="D135" s="113"/>
      <c r="E135" s="113"/>
      <c r="F135" s="113"/>
    </row>
    <row r="136" spans="1:6" ht="15" customHeight="1" x14ac:dyDescent="0.2">
      <c r="A136" s="115"/>
      <c r="B136" s="117"/>
      <c r="C136" s="117"/>
      <c r="D136" s="113"/>
      <c r="E136" s="113"/>
      <c r="F136" s="113"/>
    </row>
    <row r="137" spans="1:6" ht="15" customHeight="1" x14ac:dyDescent="0.2">
      <c r="A137" s="115"/>
      <c r="B137" s="117"/>
      <c r="C137" s="117"/>
      <c r="D137" s="113"/>
      <c r="E137" s="113"/>
      <c r="F137" s="113"/>
    </row>
    <row r="138" spans="1:6" ht="15" customHeight="1" x14ac:dyDescent="0.2">
      <c r="A138" s="115"/>
      <c r="B138" s="117"/>
      <c r="C138" s="117"/>
      <c r="D138" s="113"/>
      <c r="E138" s="113"/>
      <c r="F138" s="113"/>
    </row>
    <row r="139" spans="1:6" ht="15" customHeight="1" x14ac:dyDescent="0.2">
      <c r="A139" s="115"/>
      <c r="B139" s="117"/>
      <c r="C139" s="117"/>
      <c r="D139" s="113"/>
      <c r="E139" s="113"/>
      <c r="F139" s="113"/>
    </row>
    <row r="140" spans="1:6" ht="15" customHeight="1" x14ac:dyDescent="0.2">
      <c r="A140" s="115"/>
      <c r="B140" s="117"/>
      <c r="C140" s="117"/>
      <c r="D140" s="113"/>
      <c r="E140" s="113"/>
      <c r="F140" s="113"/>
    </row>
    <row r="141" spans="1:6" ht="15" customHeight="1" x14ac:dyDescent="0.2">
      <c r="A141" s="115"/>
      <c r="B141" s="117"/>
      <c r="C141" s="117"/>
      <c r="D141" s="113"/>
      <c r="E141" s="113"/>
      <c r="F141" s="113"/>
    </row>
    <row r="142" spans="1:6" ht="15" customHeight="1" x14ac:dyDescent="0.2">
      <c r="A142" s="115"/>
      <c r="B142" s="117"/>
      <c r="C142" s="117"/>
      <c r="D142" s="113"/>
      <c r="E142" s="113"/>
      <c r="F142" s="113"/>
    </row>
    <row r="143" spans="1:6" ht="15" customHeight="1" x14ac:dyDescent="0.2">
      <c r="A143" s="115"/>
      <c r="B143" s="117"/>
      <c r="C143" s="117"/>
      <c r="D143" s="113"/>
      <c r="E143" s="113"/>
      <c r="F143" s="113"/>
    </row>
    <row r="144" spans="1:6" ht="15" customHeight="1" x14ac:dyDescent="0.2">
      <c r="A144" s="115"/>
      <c r="B144" s="117"/>
      <c r="C144" s="117"/>
      <c r="D144" s="113"/>
      <c r="E144" s="113"/>
      <c r="F144" s="113"/>
    </row>
    <row r="145" spans="1:6" ht="15" customHeight="1" x14ac:dyDescent="0.2">
      <c r="A145" s="115"/>
      <c r="B145" s="117"/>
      <c r="C145" s="117"/>
      <c r="D145" s="113"/>
      <c r="E145" s="113"/>
      <c r="F145" s="113"/>
    </row>
    <row r="146" spans="1:6" ht="15" customHeight="1" x14ac:dyDescent="0.2">
      <c r="A146" s="115"/>
      <c r="B146" s="117"/>
      <c r="C146" s="117"/>
      <c r="D146" s="113"/>
      <c r="E146" s="113"/>
      <c r="F146" s="113"/>
    </row>
    <row r="147" spans="1:6" ht="15" customHeight="1" x14ac:dyDescent="0.2">
      <c r="A147" s="54"/>
      <c r="B147" s="55"/>
      <c r="C147" s="55"/>
      <c r="D147" s="56"/>
      <c r="E147" s="56"/>
      <c r="F147" s="56"/>
    </row>
    <row r="148" spans="1:6" ht="15" customHeight="1" x14ac:dyDescent="0.2">
      <c r="A148" s="54"/>
      <c r="B148" s="55"/>
      <c r="C148" s="55"/>
      <c r="D148" s="56"/>
      <c r="E148" s="56"/>
      <c r="F148" s="56"/>
    </row>
    <row r="149" spans="1:6" ht="15" customHeight="1" x14ac:dyDescent="0.2">
      <c r="A149" s="54"/>
      <c r="B149" s="55"/>
      <c r="C149" s="55"/>
      <c r="D149" s="56"/>
      <c r="E149" s="56"/>
      <c r="F149" s="56"/>
    </row>
    <row r="150" spans="1:6" ht="15" customHeight="1" x14ac:dyDescent="0.2">
      <c r="A150" s="54"/>
      <c r="B150" s="55"/>
      <c r="C150" s="55"/>
      <c r="D150" s="56"/>
      <c r="E150" s="56"/>
      <c r="F150" s="56"/>
    </row>
    <row r="151" spans="1:6" ht="15" customHeight="1" x14ac:dyDescent="0.2">
      <c r="A151" s="54"/>
      <c r="B151" s="55"/>
      <c r="C151" s="55"/>
      <c r="D151" s="56"/>
      <c r="E151" s="56"/>
      <c r="F151" s="56"/>
    </row>
    <row r="152" spans="1:6" ht="15" customHeight="1" x14ac:dyDescent="0.2">
      <c r="A152" s="54"/>
      <c r="B152" s="55"/>
      <c r="C152" s="55"/>
      <c r="D152" s="56"/>
      <c r="E152" s="56"/>
      <c r="F152" s="56"/>
    </row>
    <row r="153" spans="1:6" ht="15" customHeight="1" x14ac:dyDescent="0.2">
      <c r="A153" s="54"/>
      <c r="B153" s="55"/>
      <c r="C153" s="55"/>
      <c r="D153" s="56"/>
      <c r="E153" s="56"/>
      <c r="F153" s="56"/>
    </row>
    <row r="154" spans="1:6" ht="15" customHeight="1" x14ac:dyDescent="0.2">
      <c r="A154" s="54"/>
      <c r="B154" s="55"/>
      <c r="C154" s="55"/>
      <c r="D154" s="56"/>
      <c r="E154" s="56"/>
      <c r="F154" s="56"/>
    </row>
    <row r="155" spans="1:6" ht="15" customHeight="1" x14ac:dyDescent="0.2">
      <c r="A155" s="54"/>
      <c r="B155" s="55"/>
      <c r="C155" s="55"/>
      <c r="D155" s="56"/>
      <c r="E155" s="56"/>
      <c r="F155" s="56"/>
    </row>
    <row r="156" spans="1:6" ht="15" customHeight="1" x14ac:dyDescent="0.2">
      <c r="A156" s="54"/>
      <c r="B156" s="55"/>
      <c r="C156" s="55"/>
      <c r="D156" s="56"/>
      <c r="E156" s="56"/>
      <c r="F156" s="56"/>
    </row>
    <row r="157" spans="1:6" ht="15" customHeight="1" x14ac:dyDescent="0.2">
      <c r="A157" s="54"/>
      <c r="B157" s="55"/>
      <c r="C157" s="55"/>
      <c r="D157" s="56"/>
      <c r="E157" s="56"/>
      <c r="F157" s="56"/>
    </row>
    <row r="158" spans="1:6" ht="15" customHeight="1" x14ac:dyDescent="0.2">
      <c r="A158" s="54"/>
      <c r="B158" s="55"/>
      <c r="C158" s="55"/>
      <c r="D158" s="56"/>
      <c r="E158" s="56"/>
      <c r="F158" s="56"/>
    </row>
    <row r="159" spans="1:6" ht="15" customHeight="1" x14ac:dyDescent="0.2">
      <c r="A159" s="54"/>
      <c r="B159" s="55"/>
      <c r="C159" s="55"/>
      <c r="D159" s="56"/>
      <c r="E159" s="56"/>
      <c r="F159" s="56"/>
    </row>
    <row r="160" spans="1:6" ht="15" customHeight="1" x14ac:dyDescent="0.2">
      <c r="A160" s="54"/>
      <c r="B160" s="55"/>
      <c r="C160" s="55"/>
      <c r="D160" s="56"/>
      <c r="E160" s="56"/>
      <c r="F160" s="56"/>
    </row>
    <row r="161" spans="1:6" ht="15" customHeight="1" x14ac:dyDescent="0.2">
      <c r="A161" s="54"/>
      <c r="B161" s="55"/>
      <c r="C161" s="55"/>
      <c r="D161" s="56"/>
      <c r="E161" s="56"/>
      <c r="F161" s="56"/>
    </row>
    <row r="162" spans="1:6" ht="15" customHeight="1" x14ac:dyDescent="0.2">
      <c r="A162" s="54"/>
      <c r="B162" s="55"/>
      <c r="C162" s="55"/>
      <c r="D162" s="56"/>
      <c r="E162" s="56"/>
      <c r="F162" s="56"/>
    </row>
    <row r="163" spans="1:6" ht="15" customHeight="1" x14ac:dyDescent="0.2">
      <c r="A163" s="54"/>
      <c r="B163" s="55"/>
      <c r="C163" s="55"/>
      <c r="D163" s="56"/>
      <c r="E163" s="56"/>
      <c r="F163" s="56"/>
    </row>
    <row r="164" spans="1:6" ht="15" customHeight="1" x14ac:dyDescent="0.2">
      <c r="A164" s="54"/>
      <c r="B164" s="55"/>
      <c r="C164" s="55"/>
      <c r="D164" s="56"/>
      <c r="E164" s="56"/>
      <c r="F164" s="56"/>
    </row>
    <row r="165" spans="1:6" ht="15" customHeight="1" x14ac:dyDescent="0.2">
      <c r="A165" s="54"/>
      <c r="B165" s="55"/>
      <c r="C165" s="55"/>
      <c r="D165" s="56"/>
      <c r="E165" s="56"/>
      <c r="F165" s="56"/>
    </row>
    <row r="166" spans="1:6" ht="15" customHeight="1" x14ac:dyDescent="0.2">
      <c r="A166" s="54"/>
      <c r="B166" s="55"/>
      <c r="C166" s="55"/>
      <c r="D166" s="56"/>
      <c r="E166" s="56"/>
      <c r="F166" s="56"/>
    </row>
    <row r="167" spans="1:6" ht="15" customHeight="1" x14ac:dyDescent="0.2">
      <c r="A167" s="54"/>
      <c r="B167" s="55"/>
      <c r="C167" s="55"/>
      <c r="D167" s="56"/>
      <c r="E167" s="56"/>
      <c r="F167" s="56"/>
    </row>
    <row r="168" spans="1:6" ht="15" customHeight="1" x14ac:dyDescent="0.2">
      <c r="A168" s="54"/>
      <c r="B168" s="55"/>
      <c r="C168" s="55"/>
      <c r="D168" s="56"/>
      <c r="E168" s="56"/>
      <c r="F168" s="56"/>
    </row>
    <row r="169" spans="1:6" ht="15" customHeight="1" x14ac:dyDescent="0.2">
      <c r="A169" s="54"/>
      <c r="B169" s="55"/>
      <c r="C169" s="55"/>
      <c r="D169" s="56"/>
      <c r="E169" s="56"/>
      <c r="F169" s="56"/>
    </row>
    <row r="170" spans="1:6" ht="15" customHeight="1" x14ac:dyDescent="0.2">
      <c r="A170" s="54"/>
      <c r="B170" s="55"/>
      <c r="C170" s="55"/>
      <c r="D170" s="56"/>
      <c r="E170" s="56"/>
      <c r="F170" s="56"/>
    </row>
    <row r="171" spans="1:6" ht="15" customHeight="1" x14ac:dyDescent="0.2">
      <c r="A171" s="54"/>
      <c r="B171" s="55"/>
      <c r="C171" s="55"/>
      <c r="D171" s="56"/>
      <c r="E171" s="56"/>
      <c r="F171" s="56"/>
    </row>
    <row r="172" spans="1:6" ht="15" customHeight="1" x14ac:dyDescent="0.2">
      <c r="A172" s="54"/>
      <c r="B172" s="55"/>
      <c r="C172" s="55"/>
      <c r="D172" s="56"/>
      <c r="E172" s="56"/>
      <c r="F172" s="56"/>
    </row>
    <row r="173" spans="1:6" ht="15" customHeight="1" x14ac:dyDescent="0.2">
      <c r="A173" s="54"/>
      <c r="B173" s="55"/>
      <c r="C173" s="55"/>
      <c r="D173" s="56"/>
      <c r="E173" s="56"/>
      <c r="F173" s="56"/>
    </row>
    <row r="174" spans="1:6" ht="15" customHeight="1" x14ac:dyDescent="0.2">
      <c r="A174" s="54"/>
      <c r="B174" s="55"/>
      <c r="C174" s="55"/>
      <c r="D174" s="56"/>
      <c r="E174" s="56"/>
      <c r="F174" s="56"/>
    </row>
    <row r="175" spans="1:6" ht="15" customHeight="1" x14ac:dyDescent="0.2">
      <c r="A175" s="54"/>
      <c r="B175" s="55"/>
      <c r="C175" s="55"/>
      <c r="D175" s="56"/>
      <c r="E175" s="56"/>
      <c r="F175" s="56"/>
    </row>
    <row r="176" spans="1:6" ht="15" customHeight="1" x14ac:dyDescent="0.2">
      <c r="A176" s="54"/>
      <c r="B176" s="55"/>
      <c r="C176" s="55"/>
      <c r="D176" s="56"/>
      <c r="E176" s="56"/>
      <c r="F176" s="56"/>
    </row>
    <row r="177" spans="1:6" ht="15" customHeight="1" x14ac:dyDescent="0.2">
      <c r="A177" s="54"/>
      <c r="B177" s="55"/>
      <c r="C177" s="55"/>
      <c r="D177" s="56"/>
      <c r="E177" s="56"/>
      <c r="F177" s="56"/>
    </row>
    <row r="178" spans="1:6" ht="15" customHeight="1" x14ac:dyDescent="0.2">
      <c r="A178" s="54"/>
      <c r="B178" s="55"/>
      <c r="C178" s="55"/>
      <c r="D178" s="56"/>
      <c r="E178" s="56"/>
      <c r="F178" s="56"/>
    </row>
    <row r="179" spans="1:6" ht="15" customHeight="1" x14ac:dyDescent="0.2">
      <c r="A179" s="54"/>
      <c r="B179" s="55"/>
      <c r="C179" s="55"/>
      <c r="D179" s="56"/>
      <c r="E179" s="56"/>
      <c r="F179" s="56"/>
    </row>
    <row r="180" spans="1:6" ht="15" customHeight="1" x14ac:dyDescent="0.2">
      <c r="A180" s="54"/>
      <c r="B180" s="55"/>
      <c r="C180" s="55"/>
      <c r="D180" s="56"/>
      <c r="E180" s="56"/>
      <c r="F180" s="56"/>
    </row>
    <row r="181" spans="1:6" ht="15" customHeight="1" x14ac:dyDescent="0.2">
      <c r="A181" s="54"/>
      <c r="B181" s="55"/>
      <c r="C181" s="55"/>
      <c r="D181" s="56"/>
      <c r="E181" s="56"/>
      <c r="F181" s="56"/>
    </row>
    <row r="182" spans="1:6" ht="15" customHeight="1" x14ac:dyDescent="0.2">
      <c r="A182" s="54"/>
      <c r="B182" s="55"/>
      <c r="C182" s="55"/>
      <c r="D182" s="56"/>
      <c r="E182" s="56"/>
      <c r="F182" s="56"/>
    </row>
    <row r="183" spans="1:6" ht="15" customHeight="1" x14ac:dyDescent="0.2">
      <c r="A183" s="54"/>
      <c r="B183" s="55"/>
      <c r="C183" s="55"/>
      <c r="D183" s="56"/>
      <c r="E183" s="56"/>
      <c r="F183" s="56"/>
    </row>
    <row r="184" spans="1:6" ht="15" customHeight="1" x14ac:dyDescent="0.2">
      <c r="A184" s="54"/>
      <c r="B184" s="55"/>
      <c r="C184" s="55"/>
      <c r="D184" s="56"/>
      <c r="E184" s="56"/>
      <c r="F184" s="56"/>
    </row>
    <row r="185" spans="1:6" ht="15" customHeight="1" x14ac:dyDescent="0.2">
      <c r="A185" s="54"/>
      <c r="B185" s="55"/>
      <c r="C185" s="55"/>
      <c r="D185" s="56"/>
      <c r="E185" s="56"/>
      <c r="F185" s="56"/>
    </row>
    <row r="186" spans="1:6" ht="15" customHeight="1" x14ac:dyDescent="0.2">
      <c r="A186" s="54"/>
      <c r="B186" s="55"/>
      <c r="C186" s="55"/>
      <c r="D186" s="56"/>
      <c r="E186" s="56"/>
      <c r="F186" s="56"/>
    </row>
    <row r="187" spans="1:6" ht="15" customHeight="1" x14ac:dyDescent="0.2">
      <c r="A187" s="54"/>
      <c r="B187" s="55"/>
      <c r="C187" s="55"/>
      <c r="D187" s="56"/>
      <c r="E187" s="56"/>
      <c r="F187" s="56"/>
    </row>
    <row r="188" spans="1:6" ht="15" customHeight="1" x14ac:dyDescent="0.2">
      <c r="A188" s="54"/>
      <c r="B188" s="55"/>
      <c r="C188" s="55"/>
      <c r="D188" s="56"/>
      <c r="E188" s="56"/>
      <c r="F188" s="56"/>
    </row>
    <row r="189" spans="1:6" ht="15" customHeight="1" x14ac:dyDescent="0.2">
      <c r="A189" s="54"/>
      <c r="B189" s="55"/>
      <c r="C189" s="55"/>
      <c r="D189" s="56"/>
      <c r="E189" s="56"/>
      <c r="F189" s="56"/>
    </row>
    <row r="190" spans="1:6" ht="15" customHeight="1" x14ac:dyDescent="0.2">
      <c r="A190" s="54"/>
      <c r="B190" s="55"/>
      <c r="C190" s="55"/>
      <c r="D190" s="56"/>
      <c r="E190" s="56"/>
      <c r="F190" s="56"/>
    </row>
    <row r="191" spans="1:6" ht="15" customHeight="1" x14ac:dyDescent="0.2">
      <c r="A191" s="54"/>
      <c r="B191" s="55"/>
      <c r="C191" s="55"/>
      <c r="D191" s="56"/>
      <c r="E191" s="56"/>
      <c r="F191" s="56"/>
    </row>
    <row r="192" spans="1:6" ht="15" customHeight="1" x14ac:dyDescent="0.2">
      <c r="A192" s="54"/>
      <c r="B192" s="55"/>
      <c r="C192" s="55"/>
      <c r="D192" s="56"/>
      <c r="E192" s="56"/>
      <c r="F192" s="56"/>
    </row>
    <row r="193" spans="1:6" ht="15" customHeight="1" x14ac:dyDescent="0.2">
      <c r="A193" s="54"/>
      <c r="B193" s="55"/>
      <c r="C193" s="55"/>
      <c r="D193" s="56"/>
      <c r="E193" s="56"/>
      <c r="F193" s="56"/>
    </row>
    <row r="194" spans="1:6" ht="15" customHeight="1" x14ac:dyDescent="0.2">
      <c r="A194" s="54"/>
      <c r="B194" s="55"/>
      <c r="C194" s="55"/>
      <c r="D194" s="56"/>
      <c r="E194" s="56"/>
      <c r="F194" s="56"/>
    </row>
    <row r="195" spans="1:6" ht="15" customHeight="1" x14ac:dyDescent="0.2">
      <c r="A195" s="54"/>
      <c r="B195" s="55"/>
      <c r="C195" s="55"/>
      <c r="D195" s="56"/>
      <c r="E195" s="56"/>
      <c r="F195" s="56"/>
    </row>
    <row r="196" spans="1:6" ht="15" customHeight="1" x14ac:dyDescent="0.2">
      <c r="A196" s="54"/>
      <c r="B196" s="55"/>
      <c r="C196" s="55"/>
      <c r="D196" s="56"/>
      <c r="E196" s="56"/>
      <c r="F196" s="56"/>
    </row>
    <row r="197" spans="1:6" ht="15" customHeight="1" x14ac:dyDescent="0.2">
      <c r="A197" s="54"/>
      <c r="B197" s="55"/>
      <c r="C197" s="55"/>
      <c r="D197" s="56"/>
      <c r="E197" s="56"/>
      <c r="F197" s="56"/>
    </row>
    <row r="198" spans="1:6" ht="15" customHeight="1" x14ac:dyDescent="0.2">
      <c r="A198" s="54"/>
      <c r="B198" s="55"/>
      <c r="C198" s="55"/>
      <c r="D198" s="56"/>
      <c r="E198" s="56"/>
      <c r="F198" s="56"/>
    </row>
    <row r="199" spans="1:6" ht="15" customHeight="1" x14ac:dyDescent="0.2">
      <c r="A199" s="54"/>
      <c r="B199" s="55"/>
      <c r="C199" s="55"/>
      <c r="D199" s="56"/>
      <c r="E199" s="56"/>
      <c r="F199" s="56"/>
    </row>
    <row r="200" spans="1:6" ht="15" customHeight="1" x14ac:dyDescent="0.2">
      <c r="A200" s="54"/>
      <c r="B200" s="55"/>
      <c r="C200" s="55"/>
      <c r="D200" s="56"/>
      <c r="E200" s="56"/>
      <c r="F200" s="56"/>
    </row>
    <row r="201" spans="1:6" ht="15" customHeight="1" x14ac:dyDescent="0.2">
      <c r="A201" s="54"/>
      <c r="B201" s="55"/>
      <c r="C201" s="55"/>
      <c r="D201" s="56"/>
      <c r="E201" s="56"/>
      <c r="F201" s="56"/>
    </row>
    <row r="202" spans="1:6" ht="15" customHeight="1" x14ac:dyDescent="0.2">
      <c r="A202" s="54"/>
      <c r="B202" s="55"/>
      <c r="C202" s="55"/>
      <c r="D202" s="56"/>
      <c r="E202" s="56"/>
      <c r="F202" s="56"/>
    </row>
    <row r="203" spans="1:6" ht="15" customHeight="1" x14ac:dyDescent="0.2">
      <c r="A203" s="54"/>
      <c r="B203" s="55"/>
      <c r="C203" s="55"/>
      <c r="D203" s="56"/>
      <c r="E203" s="56"/>
      <c r="F203" s="56"/>
    </row>
    <row r="204" spans="1:6" ht="15" customHeight="1" x14ac:dyDescent="0.2">
      <c r="A204" s="54"/>
      <c r="B204" s="55"/>
      <c r="C204" s="55"/>
      <c r="D204" s="56"/>
      <c r="E204" s="56"/>
      <c r="F204" s="56"/>
    </row>
    <row r="205" spans="1:6" ht="15" customHeight="1" x14ac:dyDescent="0.2">
      <c r="A205" s="54"/>
      <c r="B205" s="55"/>
      <c r="C205" s="55"/>
      <c r="D205" s="56"/>
      <c r="E205" s="56"/>
      <c r="F205" s="56"/>
    </row>
    <row r="206" spans="1:6" ht="15" customHeight="1" x14ac:dyDescent="0.2">
      <c r="A206" s="54"/>
      <c r="B206" s="55"/>
      <c r="C206" s="55"/>
      <c r="D206" s="56"/>
      <c r="E206" s="56"/>
      <c r="F206" s="56"/>
    </row>
    <row r="207" spans="1:6" ht="15" customHeight="1" x14ac:dyDescent="0.2">
      <c r="A207" s="54"/>
      <c r="B207" s="55"/>
      <c r="C207" s="55"/>
      <c r="D207" s="56"/>
      <c r="E207" s="56"/>
      <c r="F207" s="56"/>
    </row>
    <row r="208" spans="1:6" ht="15" customHeight="1" x14ac:dyDescent="0.2">
      <c r="A208" s="54"/>
      <c r="B208" s="55"/>
      <c r="C208" s="55"/>
      <c r="D208" s="56"/>
      <c r="E208" s="56"/>
      <c r="F208" s="56"/>
    </row>
    <row r="209" spans="1:6" ht="15" customHeight="1" x14ac:dyDescent="0.2">
      <c r="A209" s="54"/>
      <c r="B209" s="55"/>
      <c r="C209" s="55"/>
      <c r="D209" s="56"/>
      <c r="E209" s="56"/>
      <c r="F209" s="56"/>
    </row>
    <row r="210" spans="1:6" ht="15" customHeight="1" x14ac:dyDescent="0.2">
      <c r="A210" s="54"/>
      <c r="B210" s="55"/>
      <c r="C210" s="55"/>
      <c r="D210" s="56"/>
      <c r="E210" s="56"/>
      <c r="F210" s="56"/>
    </row>
    <row r="211" spans="1:6" ht="15" customHeight="1" x14ac:dyDescent="0.2">
      <c r="A211" s="54"/>
      <c r="B211" s="55"/>
      <c r="C211" s="55"/>
      <c r="D211" s="56"/>
      <c r="E211" s="56"/>
      <c r="F211" s="56"/>
    </row>
    <row r="212" spans="1:6" ht="15" customHeight="1" x14ac:dyDescent="0.2">
      <c r="A212" s="54"/>
      <c r="B212" s="55"/>
      <c r="C212" s="55"/>
      <c r="D212" s="56"/>
      <c r="E212" s="56"/>
      <c r="F212" s="56"/>
    </row>
    <row r="213" spans="1:6" ht="15" customHeight="1" x14ac:dyDescent="0.2">
      <c r="A213" s="54"/>
      <c r="B213" s="55"/>
      <c r="C213" s="55"/>
      <c r="D213" s="56"/>
      <c r="E213" s="56"/>
      <c r="F213" s="56"/>
    </row>
    <row r="214" spans="1:6" ht="15" customHeight="1" x14ac:dyDescent="0.2">
      <c r="A214" s="54"/>
      <c r="B214" s="55"/>
      <c r="C214" s="55"/>
      <c r="D214" s="56"/>
      <c r="E214" s="56"/>
      <c r="F214" s="56"/>
    </row>
    <row r="215" spans="1:6" ht="15" customHeight="1" x14ac:dyDescent="0.2">
      <c r="A215" s="54"/>
      <c r="B215" s="55"/>
      <c r="C215" s="55"/>
      <c r="D215" s="56"/>
      <c r="E215" s="56"/>
      <c r="F215" s="56"/>
    </row>
    <row r="216" spans="1:6" ht="15" customHeight="1" x14ac:dyDescent="0.2">
      <c r="A216" s="54"/>
      <c r="B216" s="55"/>
      <c r="C216" s="55"/>
      <c r="D216" s="56"/>
      <c r="E216" s="56"/>
      <c r="F216" s="56"/>
    </row>
    <row r="217" spans="1:6" ht="15" customHeight="1" x14ac:dyDescent="0.2">
      <c r="A217" s="54"/>
      <c r="B217" s="55"/>
      <c r="C217" s="55"/>
      <c r="D217" s="56"/>
      <c r="E217" s="56"/>
      <c r="F217" s="56"/>
    </row>
    <row r="218" spans="1:6" ht="15" customHeight="1" x14ac:dyDescent="0.2">
      <c r="A218" s="54"/>
      <c r="B218" s="55"/>
      <c r="C218" s="55"/>
      <c r="D218" s="56"/>
      <c r="E218" s="56"/>
      <c r="F218" s="56"/>
    </row>
    <row r="219" spans="1:6" ht="15" customHeight="1" x14ac:dyDescent="0.2">
      <c r="A219" s="54"/>
      <c r="B219" s="55"/>
      <c r="C219" s="55"/>
      <c r="D219" s="56"/>
      <c r="E219" s="56"/>
      <c r="F219" s="56"/>
    </row>
    <row r="220" spans="1:6" ht="15" customHeight="1" x14ac:dyDescent="0.2">
      <c r="A220" s="54"/>
      <c r="B220" s="55"/>
      <c r="C220" s="55"/>
      <c r="D220" s="56"/>
      <c r="E220" s="56"/>
      <c r="F220" s="56"/>
    </row>
    <row r="221" spans="1:6" ht="15" customHeight="1" x14ac:dyDescent="0.2">
      <c r="A221" s="54"/>
      <c r="B221" s="55"/>
      <c r="C221" s="55"/>
      <c r="D221" s="56"/>
      <c r="E221" s="56"/>
      <c r="F221" s="56"/>
    </row>
    <row r="222" spans="1:6" ht="15" customHeight="1" x14ac:dyDescent="0.2">
      <c r="A222" s="54"/>
      <c r="B222" s="55"/>
      <c r="C222" s="55"/>
      <c r="D222" s="56"/>
      <c r="E222" s="56"/>
      <c r="F222" s="56"/>
    </row>
    <row r="223" spans="1:6" ht="15" customHeight="1" x14ac:dyDescent="0.2">
      <c r="A223" s="54"/>
      <c r="B223" s="55"/>
      <c r="C223" s="55"/>
      <c r="D223" s="56"/>
      <c r="E223" s="56"/>
      <c r="F223" s="56"/>
    </row>
    <row r="224" spans="1:6" ht="15" customHeight="1" x14ac:dyDescent="0.2">
      <c r="A224" s="54"/>
      <c r="B224" s="55"/>
      <c r="C224" s="55"/>
      <c r="D224" s="56"/>
      <c r="E224" s="56"/>
      <c r="F224" s="56"/>
    </row>
    <row r="225" spans="1:6" ht="15" customHeight="1" x14ac:dyDescent="0.2">
      <c r="A225" s="54"/>
      <c r="B225" s="55"/>
      <c r="C225" s="55"/>
      <c r="D225" s="56"/>
      <c r="E225" s="56"/>
      <c r="F225" s="56"/>
    </row>
    <row r="226" spans="1:6" ht="15" customHeight="1" x14ac:dyDescent="0.2">
      <c r="A226" s="54"/>
      <c r="B226" s="55"/>
      <c r="C226" s="55"/>
      <c r="D226" s="56"/>
      <c r="E226" s="56"/>
      <c r="F226" s="56"/>
    </row>
    <row r="227" spans="1:6" ht="15" customHeight="1" x14ac:dyDescent="0.2">
      <c r="A227" s="54"/>
      <c r="B227" s="55"/>
      <c r="C227" s="55"/>
      <c r="D227" s="56"/>
      <c r="E227" s="56"/>
      <c r="F227" s="56"/>
    </row>
    <row r="228" spans="1:6" ht="15" customHeight="1" x14ac:dyDescent="0.2">
      <c r="A228" s="54"/>
      <c r="B228" s="55"/>
      <c r="C228" s="55"/>
      <c r="D228" s="56"/>
      <c r="E228" s="56"/>
      <c r="F228" s="56"/>
    </row>
    <row r="229" spans="1:6" ht="15" customHeight="1" x14ac:dyDescent="0.2">
      <c r="A229" s="54"/>
      <c r="B229" s="55"/>
      <c r="C229" s="55"/>
      <c r="D229" s="56"/>
      <c r="E229" s="56"/>
      <c r="F229" s="56"/>
    </row>
    <row r="230" spans="1:6" ht="15" customHeight="1" x14ac:dyDescent="0.2">
      <c r="A230" s="54"/>
      <c r="B230" s="55"/>
      <c r="C230" s="55"/>
      <c r="D230" s="56"/>
      <c r="E230" s="56"/>
      <c r="F230" s="56"/>
    </row>
    <row r="231" spans="1:6" ht="15" customHeight="1" x14ac:dyDescent="0.2">
      <c r="A231" s="54"/>
      <c r="B231" s="55"/>
      <c r="C231" s="55"/>
      <c r="D231" s="56"/>
      <c r="E231" s="56"/>
      <c r="F231" s="56"/>
    </row>
    <row r="232" spans="1:6" ht="15" customHeight="1" x14ac:dyDescent="0.2">
      <c r="A232" s="54"/>
      <c r="B232" s="55"/>
      <c r="C232" s="55"/>
      <c r="D232" s="56"/>
      <c r="E232" s="56"/>
      <c r="F232" s="56"/>
    </row>
    <row r="233" spans="1:6" ht="15" customHeight="1" x14ac:dyDescent="0.2">
      <c r="A233" s="54"/>
      <c r="B233" s="55"/>
      <c r="C233" s="55"/>
      <c r="D233" s="56"/>
      <c r="E233" s="56"/>
      <c r="F233" s="56"/>
    </row>
    <row r="234" spans="1:6" ht="15" customHeight="1" x14ac:dyDescent="0.2">
      <c r="A234" s="54"/>
      <c r="B234" s="55"/>
      <c r="C234" s="55"/>
      <c r="D234" s="56"/>
      <c r="E234" s="56"/>
      <c r="F234" s="56"/>
    </row>
    <row r="235" spans="1:6" ht="15" customHeight="1" x14ac:dyDescent="0.2">
      <c r="A235" s="54"/>
      <c r="B235" s="55"/>
      <c r="C235" s="55"/>
      <c r="D235" s="56"/>
      <c r="E235" s="56"/>
      <c r="F235" s="56"/>
    </row>
    <row r="236" spans="1:6" ht="15" customHeight="1" x14ac:dyDescent="0.2">
      <c r="A236" s="54"/>
      <c r="B236" s="55"/>
      <c r="C236" s="55"/>
      <c r="D236" s="56"/>
      <c r="E236" s="56"/>
      <c r="F236" s="56"/>
    </row>
    <row r="237" spans="1:6" ht="15" customHeight="1" x14ac:dyDescent="0.2">
      <c r="A237" s="54"/>
      <c r="B237" s="55"/>
      <c r="C237" s="55"/>
      <c r="D237" s="56"/>
      <c r="E237" s="56"/>
      <c r="F237" s="56"/>
    </row>
    <row r="238" spans="1:6" ht="15" customHeight="1" x14ac:dyDescent="0.2">
      <c r="A238" s="54"/>
      <c r="B238" s="55"/>
      <c r="C238" s="55"/>
      <c r="D238" s="56"/>
      <c r="E238" s="56"/>
      <c r="F238" s="56"/>
    </row>
    <row r="239" spans="1:6" ht="15" customHeight="1" x14ac:dyDescent="0.2">
      <c r="A239" s="54"/>
      <c r="B239" s="55"/>
      <c r="C239" s="55"/>
      <c r="D239" s="56"/>
      <c r="E239" s="56"/>
      <c r="F239" s="56"/>
    </row>
    <row r="240" spans="1:6" ht="15" customHeight="1" x14ac:dyDescent="0.2">
      <c r="A240" s="54"/>
      <c r="B240" s="55"/>
      <c r="C240" s="55"/>
      <c r="D240" s="56"/>
      <c r="E240" s="56"/>
      <c r="F240" s="56"/>
    </row>
    <row r="241" spans="1:6" ht="15" customHeight="1" x14ac:dyDescent="0.2">
      <c r="A241" s="54"/>
      <c r="B241" s="55"/>
      <c r="C241" s="55"/>
      <c r="D241" s="56"/>
      <c r="E241" s="56"/>
      <c r="F241" s="56"/>
    </row>
    <row r="242" spans="1:6" ht="15" customHeight="1" x14ac:dyDescent="0.2">
      <c r="A242" s="54"/>
      <c r="B242" s="55"/>
      <c r="C242" s="55"/>
      <c r="D242" s="56"/>
      <c r="E242" s="56"/>
      <c r="F242" s="56"/>
    </row>
    <row r="243" spans="1:6" ht="15" customHeight="1" x14ac:dyDescent="0.2">
      <c r="A243" s="54"/>
      <c r="B243" s="55"/>
      <c r="C243" s="55"/>
      <c r="D243" s="56"/>
      <c r="E243" s="56"/>
      <c r="F243" s="56"/>
    </row>
    <row r="244" spans="1:6" ht="15" customHeight="1" x14ac:dyDescent="0.2">
      <c r="A244" s="54"/>
      <c r="B244" s="55"/>
      <c r="C244" s="55"/>
      <c r="D244" s="56"/>
      <c r="E244" s="56"/>
      <c r="F244" s="56"/>
    </row>
    <row r="245" spans="1:6" ht="15" customHeight="1" x14ac:dyDescent="0.2">
      <c r="A245" s="54"/>
      <c r="B245" s="55"/>
      <c r="C245" s="55"/>
      <c r="D245" s="56"/>
      <c r="E245" s="56"/>
      <c r="F245" s="56"/>
    </row>
    <row r="246" spans="1:6" ht="15" customHeight="1" x14ac:dyDescent="0.2">
      <c r="A246" s="54"/>
      <c r="B246" s="55"/>
      <c r="C246" s="55"/>
      <c r="D246" s="56"/>
      <c r="E246" s="56"/>
      <c r="F246" s="56"/>
    </row>
    <row r="247" spans="1:6" ht="15" customHeight="1" x14ac:dyDescent="0.2">
      <c r="A247" s="54"/>
      <c r="B247" s="55"/>
      <c r="C247" s="55"/>
      <c r="D247" s="56"/>
      <c r="E247" s="56"/>
      <c r="F247" s="56"/>
    </row>
    <row r="248" spans="1:6" ht="15" customHeight="1" x14ac:dyDescent="0.2">
      <c r="A248" s="54"/>
      <c r="B248" s="55"/>
      <c r="C248" s="55"/>
      <c r="D248" s="56"/>
      <c r="E248" s="56"/>
      <c r="F248" s="56"/>
    </row>
    <row r="249" spans="1:6" ht="15" customHeight="1" x14ac:dyDescent="0.2">
      <c r="A249" s="54"/>
      <c r="B249" s="55"/>
      <c r="C249" s="55"/>
      <c r="D249" s="56"/>
      <c r="E249" s="56"/>
      <c r="F249" s="56"/>
    </row>
    <row r="250" spans="1:6" ht="15" customHeight="1" x14ac:dyDescent="0.2">
      <c r="A250" s="54"/>
      <c r="B250" s="55"/>
      <c r="C250" s="55"/>
      <c r="D250" s="56"/>
      <c r="E250" s="56"/>
      <c r="F250" s="56"/>
    </row>
    <row r="251" spans="1:6" ht="15" customHeight="1" x14ac:dyDescent="0.2">
      <c r="A251" s="54"/>
      <c r="B251" s="55"/>
      <c r="C251" s="55"/>
      <c r="D251" s="56"/>
      <c r="E251" s="56"/>
      <c r="F251" s="56"/>
    </row>
    <row r="252" spans="1:6" ht="15" customHeight="1" x14ac:dyDescent="0.2">
      <c r="A252" s="54"/>
      <c r="B252" s="55"/>
      <c r="C252" s="55"/>
      <c r="D252" s="56"/>
      <c r="E252" s="56"/>
      <c r="F252" s="56"/>
    </row>
    <row r="253" spans="1:6" ht="15" customHeight="1" x14ac:dyDescent="0.2">
      <c r="A253" s="54"/>
      <c r="B253" s="55"/>
      <c r="C253" s="55"/>
      <c r="D253" s="56"/>
      <c r="E253" s="56"/>
      <c r="F253" s="56"/>
    </row>
    <row r="254" spans="1:6" ht="15" customHeight="1" x14ac:dyDescent="0.2">
      <c r="A254" s="54"/>
      <c r="B254" s="55"/>
      <c r="C254" s="55"/>
      <c r="D254" s="56"/>
      <c r="E254" s="56"/>
      <c r="F254" s="56"/>
    </row>
    <row r="255" spans="1:6" ht="15" customHeight="1" x14ac:dyDescent="0.2">
      <c r="A255" s="54"/>
      <c r="B255" s="55"/>
      <c r="C255" s="55"/>
      <c r="D255" s="56"/>
      <c r="E255" s="56"/>
      <c r="F255" s="56"/>
    </row>
    <row r="256" spans="1:6" ht="15" customHeight="1" x14ac:dyDescent="0.2">
      <c r="A256" s="54"/>
      <c r="B256" s="55"/>
      <c r="C256" s="55"/>
      <c r="D256" s="56"/>
      <c r="E256" s="56"/>
      <c r="F256" s="56"/>
    </row>
    <row r="257" spans="1:6" ht="15" customHeight="1" x14ac:dyDescent="0.2">
      <c r="A257" s="54"/>
      <c r="B257" s="55"/>
      <c r="C257" s="55"/>
      <c r="D257" s="56"/>
      <c r="E257" s="56"/>
      <c r="F257" s="56"/>
    </row>
    <row r="258" spans="1:6" ht="15" customHeight="1" x14ac:dyDescent="0.2">
      <c r="A258" s="54"/>
      <c r="B258" s="55"/>
      <c r="C258" s="55"/>
      <c r="D258" s="56"/>
      <c r="E258" s="56"/>
      <c r="F258" s="56"/>
    </row>
    <row r="259" spans="1:6" ht="15" customHeight="1" x14ac:dyDescent="0.2">
      <c r="A259" s="54"/>
      <c r="B259" s="55"/>
      <c r="C259" s="55"/>
      <c r="D259" s="56"/>
      <c r="E259" s="56"/>
      <c r="F259" s="56"/>
    </row>
    <row r="260" spans="1:6" ht="15" customHeight="1" x14ac:dyDescent="0.2">
      <c r="A260" s="54"/>
      <c r="B260" s="55"/>
      <c r="C260" s="55"/>
      <c r="D260" s="56"/>
      <c r="E260" s="56"/>
      <c r="F260" s="56"/>
    </row>
    <row r="261" spans="1:6" ht="15" customHeight="1" x14ac:dyDescent="0.2">
      <c r="A261" s="54"/>
      <c r="B261" s="55"/>
      <c r="C261" s="55"/>
      <c r="D261" s="56"/>
      <c r="E261" s="56"/>
      <c r="F261" s="56"/>
    </row>
    <row r="262" spans="1:6" ht="15" customHeight="1" x14ac:dyDescent="0.2">
      <c r="A262" s="54"/>
      <c r="B262" s="55"/>
      <c r="C262" s="55"/>
      <c r="D262" s="56"/>
      <c r="E262" s="56"/>
      <c r="F262" s="56"/>
    </row>
    <row r="263" spans="1:6" ht="15" customHeight="1" x14ac:dyDescent="0.2">
      <c r="A263" s="54"/>
      <c r="B263" s="55"/>
      <c r="C263" s="55"/>
      <c r="D263" s="56"/>
      <c r="E263" s="56"/>
      <c r="F263" s="56"/>
    </row>
    <row r="264" spans="1:6" ht="15" customHeight="1" x14ac:dyDescent="0.2">
      <c r="A264" s="54"/>
      <c r="B264" s="55"/>
      <c r="C264" s="55"/>
      <c r="D264" s="56"/>
      <c r="E264" s="56"/>
      <c r="F264" s="56"/>
    </row>
    <row r="265" spans="1:6" ht="15" customHeight="1" x14ac:dyDescent="0.2">
      <c r="A265" s="54"/>
      <c r="B265" s="55"/>
      <c r="C265" s="55"/>
      <c r="D265" s="56"/>
      <c r="E265" s="56"/>
      <c r="F265" s="56"/>
    </row>
    <row r="266" spans="1:6" ht="15" customHeight="1" x14ac:dyDescent="0.2">
      <c r="A266" s="54"/>
      <c r="B266" s="55"/>
      <c r="C266" s="55"/>
      <c r="D266" s="56"/>
      <c r="E266" s="56"/>
      <c r="F266" s="56"/>
    </row>
    <row r="267" spans="1:6" ht="15" customHeight="1" x14ac:dyDescent="0.2">
      <c r="A267" s="54"/>
      <c r="B267" s="55"/>
      <c r="C267" s="55"/>
      <c r="D267" s="56"/>
      <c r="E267" s="56"/>
      <c r="F267" s="56"/>
    </row>
    <row r="268" spans="1:6" ht="15" customHeight="1" x14ac:dyDescent="0.2">
      <c r="A268" s="54"/>
      <c r="B268" s="55"/>
      <c r="C268" s="55"/>
      <c r="D268" s="56"/>
      <c r="E268" s="56"/>
      <c r="F268" s="56"/>
    </row>
    <row r="269" spans="1:6" ht="15" customHeight="1" x14ac:dyDescent="0.2">
      <c r="A269" s="54"/>
      <c r="B269" s="55"/>
      <c r="C269" s="55"/>
      <c r="D269" s="56"/>
      <c r="E269" s="56"/>
      <c r="F269" s="56"/>
    </row>
    <row r="270" spans="1:6" ht="15" customHeight="1" x14ac:dyDescent="0.2">
      <c r="A270" s="54"/>
      <c r="B270" s="55"/>
      <c r="C270" s="55"/>
      <c r="D270" s="56"/>
      <c r="E270" s="56"/>
      <c r="F270" s="56"/>
    </row>
    <row r="271" spans="1:6" ht="15" customHeight="1" x14ac:dyDescent="0.2">
      <c r="A271" s="54"/>
      <c r="B271" s="55"/>
      <c r="C271" s="55"/>
      <c r="D271" s="56"/>
      <c r="E271" s="56"/>
      <c r="F271" s="56"/>
    </row>
    <row r="272" spans="1:6" ht="15" customHeight="1" x14ac:dyDescent="0.2">
      <c r="A272" s="54"/>
      <c r="B272" s="55"/>
      <c r="C272" s="55"/>
      <c r="D272" s="56"/>
      <c r="E272" s="56"/>
      <c r="F272" s="56"/>
    </row>
    <row r="273" spans="1:6" ht="15" customHeight="1" x14ac:dyDescent="0.2">
      <c r="A273" s="54"/>
      <c r="B273" s="55"/>
      <c r="C273" s="55"/>
      <c r="D273" s="56"/>
      <c r="E273" s="56"/>
      <c r="F273" s="56"/>
    </row>
    <row r="274" spans="1:6" ht="15" customHeight="1" x14ac:dyDescent="0.2">
      <c r="A274" s="54"/>
      <c r="B274" s="55"/>
      <c r="C274" s="55"/>
      <c r="D274" s="56"/>
      <c r="E274" s="56"/>
      <c r="F274" s="56"/>
    </row>
    <row r="275" spans="1:6" ht="15" customHeight="1" x14ac:dyDescent="0.2">
      <c r="A275" s="54"/>
      <c r="B275" s="55"/>
      <c r="C275" s="55"/>
      <c r="D275" s="56"/>
      <c r="E275" s="56"/>
      <c r="F275" s="56"/>
    </row>
    <row r="276" spans="1:6" ht="15" customHeight="1" x14ac:dyDescent="0.2">
      <c r="A276" s="54"/>
      <c r="B276" s="55"/>
      <c r="C276" s="55"/>
      <c r="D276" s="56"/>
      <c r="E276" s="56"/>
      <c r="F276" s="56"/>
    </row>
    <row r="277" spans="1:6" ht="15" customHeight="1" x14ac:dyDescent="0.2">
      <c r="A277" s="54"/>
      <c r="B277" s="55"/>
      <c r="C277" s="55"/>
      <c r="D277" s="56"/>
      <c r="E277" s="56"/>
      <c r="F277" s="56"/>
    </row>
    <row r="278" spans="1:6" ht="15" customHeight="1" x14ac:dyDescent="0.2">
      <c r="A278" s="54"/>
      <c r="B278" s="55"/>
      <c r="C278" s="55"/>
      <c r="D278" s="56"/>
      <c r="E278" s="56"/>
      <c r="F278" s="56"/>
    </row>
    <row r="279" spans="1:6" ht="15" customHeight="1" x14ac:dyDescent="0.2">
      <c r="A279" s="54"/>
      <c r="B279" s="55"/>
      <c r="C279" s="55"/>
      <c r="D279" s="56"/>
      <c r="E279" s="56"/>
      <c r="F279" s="56"/>
    </row>
    <row r="280" spans="1:6" ht="15" customHeight="1" x14ac:dyDescent="0.2">
      <c r="A280" s="54"/>
      <c r="B280" s="55"/>
      <c r="C280" s="55"/>
      <c r="D280" s="56"/>
      <c r="E280" s="56"/>
      <c r="F280" s="56"/>
    </row>
    <row r="281" spans="1:6" ht="15" customHeight="1" x14ac:dyDescent="0.2">
      <c r="A281" s="54"/>
      <c r="B281" s="55"/>
      <c r="C281" s="55"/>
      <c r="D281" s="56"/>
      <c r="E281" s="56"/>
      <c r="F281" s="56"/>
    </row>
    <row r="282" spans="1:6" ht="15" customHeight="1" x14ac:dyDescent="0.2">
      <c r="A282" s="54"/>
      <c r="B282" s="55"/>
      <c r="C282" s="55"/>
      <c r="D282" s="56"/>
      <c r="E282" s="56"/>
      <c r="F282" s="56"/>
    </row>
    <row r="283" spans="1:6" ht="15" customHeight="1" x14ac:dyDescent="0.2">
      <c r="A283" s="54"/>
      <c r="B283" s="55"/>
      <c r="C283" s="55"/>
      <c r="D283" s="56"/>
      <c r="E283" s="56"/>
      <c r="F283" s="56"/>
    </row>
    <row r="284" spans="1:6" ht="15" customHeight="1" x14ac:dyDescent="0.2">
      <c r="A284" s="54"/>
      <c r="B284" s="55"/>
      <c r="C284" s="55"/>
      <c r="D284" s="56"/>
      <c r="E284" s="56"/>
      <c r="F284" s="56"/>
    </row>
    <row r="285" spans="1:6" ht="15" customHeight="1" x14ac:dyDescent="0.2">
      <c r="A285" s="54"/>
      <c r="B285" s="55"/>
      <c r="C285" s="55"/>
      <c r="D285" s="56"/>
      <c r="E285" s="56"/>
      <c r="F285" s="56"/>
    </row>
    <row r="286" spans="1:6" ht="15" customHeight="1" x14ac:dyDescent="0.2">
      <c r="A286" s="54"/>
      <c r="B286" s="55"/>
      <c r="C286" s="55"/>
      <c r="D286" s="56"/>
      <c r="E286" s="56"/>
      <c r="F286" s="56"/>
    </row>
    <row r="287" spans="1:6" ht="15" customHeight="1" x14ac:dyDescent="0.2">
      <c r="A287" s="54"/>
      <c r="B287" s="55"/>
      <c r="C287" s="55"/>
      <c r="D287" s="56"/>
      <c r="E287" s="56"/>
      <c r="F287" s="56"/>
    </row>
    <row r="288" spans="1:6" ht="15" customHeight="1" x14ac:dyDescent="0.2">
      <c r="A288" s="54"/>
      <c r="B288" s="55"/>
      <c r="C288" s="55"/>
      <c r="D288" s="56"/>
      <c r="E288" s="56"/>
      <c r="F288" s="56"/>
    </row>
    <row r="289" spans="1:6" ht="15" customHeight="1" x14ac:dyDescent="0.2">
      <c r="A289" s="54"/>
      <c r="B289" s="55"/>
      <c r="C289" s="55"/>
      <c r="D289" s="56"/>
      <c r="E289" s="56"/>
      <c r="F289" s="56"/>
    </row>
    <row r="290" spans="1:6" ht="15" customHeight="1" x14ac:dyDescent="0.2">
      <c r="A290" s="54"/>
      <c r="B290" s="55"/>
      <c r="C290" s="55"/>
      <c r="D290" s="56"/>
      <c r="E290" s="56"/>
      <c r="F290" s="56"/>
    </row>
    <row r="291" spans="1:6" ht="15" customHeight="1" x14ac:dyDescent="0.2">
      <c r="A291" s="54"/>
      <c r="B291" s="55"/>
      <c r="C291" s="55"/>
      <c r="D291" s="56"/>
      <c r="E291" s="56"/>
      <c r="F291" s="56"/>
    </row>
    <row r="292" spans="1:6" ht="15" customHeight="1" x14ac:dyDescent="0.2">
      <c r="A292" s="54"/>
      <c r="B292" s="55"/>
      <c r="C292" s="55"/>
      <c r="D292" s="56"/>
      <c r="E292" s="56"/>
      <c r="F292" s="56"/>
    </row>
    <row r="293" spans="1:6" ht="15" customHeight="1" x14ac:dyDescent="0.2">
      <c r="A293" s="54"/>
      <c r="B293" s="55"/>
      <c r="C293" s="55"/>
      <c r="D293" s="56"/>
      <c r="E293" s="56"/>
      <c r="F293" s="56"/>
    </row>
    <row r="294" spans="1:6" ht="15" customHeight="1" x14ac:dyDescent="0.2">
      <c r="A294" s="54"/>
      <c r="B294" s="55"/>
      <c r="C294" s="55"/>
      <c r="D294" s="56"/>
      <c r="E294" s="56"/>
      <c r="F294" s="56"/>
    </row>
    <row r="295" spans="1:6" ht="15" customHeight="1" x14ac:dyDescent="0.2">
      <c r="A295" s="54"/>
      <c r="B295" s="55"/>
      <c r="C295" s="55"/>
      <c r="D295" s="56"/>
      <c r="E295" s="56"/>
      <c r="F295" s="56"/>
    </row>
    <row r="296" spans="1:6" ht="15" customHeight="1" x14ac:dyDescent="0.2">
      <c r="A296" s="54"/>
      <c r="B296" s="55"/>
      <c r="C296" s="55"/>
      <c r="D296" s="56"/>
      <c r="E296" s="56"/>
      <c r="F296" s="56"/>
    </row>
    <row r="297" spans="1:6" ht="15" customHeight="1" x14ac:dyDescent="0.2">
      <c r="A297" s="54"/>
      <c r="B297" s="55"/>
      <c r="C297" s="55"/>
      <c r="D297" s="56"/>
      <c r="E297" s="56"/>
      <c r="F297" s="56"/>
    </row>
    <row r="298" spans="1:6" ht="15" customHeight="1" x14ac:dyDescent="0.2">
      <c r="A298" s="54"/>
      <c r="B298" s="55"/>
      <c r="C298" s="55"/>
      <c r="D298" s="56"/>
      <c r="E298" s="56"/>
      <c r="F298" s="56"/>
    </row>
    <row r="299" spans="1:6" ht="15" customHeight="1" x14ac:dyDescent="0.2">
      <c r="A299" s="54"/>
      <c r="B299" s="55"/>
      <c r="C299" s="55"/>
      <c r="D299" s="56"/>
      <c r="E299" s="56"/>
      <c r="F299" s="56"/>
    </row>
    <row r="300" spans="1:6" ht="15" customHeight="1" x14ac:dyDescent="0.2">
      <c r="A300" s="54"/>
      <c r="B300" s="55"/>
      <c r="C300" s="55"/>
      <c r="D300" s="56"/>
      <c r="E300" s="56"/>
      <c r="F300" s="56"/>
    </row>
    <row r="301" spans="1:6" ht="15" customHeight="1" x14ac:dyDescent="0.2">
      <c r="A301" s="54"/>
      <c r="B301" s="55"/>
      <c r="C301" s="55"/>
      <c r="D301" s="56"/>
      <c r="E301" s="56"/>
      <c r="F301" s="56"/>
    </row>
    <row r="302" spans="1:6" ht="15" customHeight="1" x14ac:dyDescent="0.2">
      <c r="A302" s="54"/>
      <c r="B302" s="55"/>
      <c r="C302" s="55"/>
      <c r="D302" s="56"/>
      <c r="E302" s="56"/>
      <c r="F302" s="56"/>
    </row>
    <row r="303" spans="1:6" ht="15" customHeight="1" x14ac:dyDescent="0.2">
      <c r="A303" s="54"/>
      <c r="B303" s="55"/>
      <c r="C303" s="55"/>
      <c r="D303" s="56"/>
      <c r="E303" s="56"/>
      <c r="F303" s="56"/>
    </row>
    <row r="304" spans="1:6" ht="15" customHeight="1" x14ac:dyDescent="0.2">
      <c r="A304" s="54"/>
      <c r="B304" s="55"/>
      <c r="C304" s="55"/>
      <c r="D304" s="56"/>
      <c r="E304" s="56"/>
      <c r="F304" s="56"/>
    </row>
    <row r="305" spans="1:6" ht="15" customHeight="1" x14ac:dyDescent="0.2">
      <c r="A305" s="54"/>
      <c r="B305" s="55"/>
      <c r="C305" s="55"/>
      <c r="D305" s="56"/>
      <c r="E305" s="56"/>
      <c r="F305" s="56"/>
    </row>
    <row r="306" spans="1:6" ht="15" customHeight="1" x14ac:dyDescent="0.2">
      <c r="A306" s="54"/>
      <c r="B306" s="55"/>
      <c r="C306" s="55"/>
      <c r="D306" s="56"/>
      <c r="E306" s="56"/>
      <c r="F306" s="56"/>
    </row>
    <row r="307" spans="1:6" ht="15" customHeight="1" x14ac:dyDescent="0.2">
      <c r="A307" s="54"/>
      <c r="B307" s="55"/>
      <c r="C307" s="55"/>
      <c r="D307" s="56"/>
      <c r="E307" s="56"/>
      <c r="F307" s="56"/>
    </row>
    <row r="308" spans="1:6" ht="15" customHeight="1" x14ac:dyDescent="0.2">
      <c r="A308" s="54"/>
      <c r="B308" s="55"/>
      <c r="C308" s="55"/>
      <c r="D308" s="56"/>
      <c r="E308" s="56"/>
      <c r="F308" s="56"/>
    </row>
    <row r="309" spans="1:6" ht="15" customHeight="1" x14ac:dyDescent="0.2">
      <c r="A309" s="54"/>
      <c r="B309" s="55"/>
      <c r="C309" s="55"/>
      <c r="D309" s="56"/>
      <c r="E309" s="56"/>
      <c r="F309" s="56"/>
    </row>
    <row r="310" spans="1:6" ht="15" customHeight="1" x14ac:dyDescent="0.2">
      <c r="A310" s="54"/>
      <c r="B310" s="55"/>
      <c r="C310" s="55"/>
      <c r="D310" s="56"/>
      <c r="E310" s="56"/>
      <c r="F310" s="56"/>
    </row>
    <row r="311" spans="1:6" ht="15" customHeight="1" x14ac:dyDescent="0.2">
      <c r="A311" s="54"/>
      <c r="B311" s="55"/>
      <c r="C311" s="55"/>
      <c r="D311" s="56"/>
      <c r="E311" s="56"/>
      <c r="F311" s="56"/>
    </row>
    <row r="312" spans="1:6" ht="15" customHeight="1" x14ac:dyDescent="0.2">
      <c r="A312" s="54"/>
      <c r="B312" s="55"/>
      <c r="C312" s="55"/>
      <c r="D312" s="56"/>
      <c r="E312" s="56"/>
      <c r="F312" s="56"/>
    </row>
    <row r="313" spans="1:6" ht="15" customHeight="1" x14ac:dyDescent="0.2">
      <c r="A313" s="54"/>
      <c r="B313" s="55"/>
      <c r="C313" s="55"/>
      <c r="D313" s="56"/>
      <c r="E313" s="56"/>
      <c r="F313" s="56"/>
    </row>
    <row r="314" spans="1:6" ht="15" customHeight="1" x14ac:dyDescent="0.2">
      <c r="A314" s="54"/>
      <c r="B314" s="55"/>
      <c r="C314" s="55"/>
      <c r="D314" s="56"/>
      <c r="E314" s="56"/>
      <c r="F314" s="56"/>
    </row>
    <row r="315" spans="1:6" ht="15" customHeight="1" x14ac:dyDescent="0.2">
      <c r="A315" s="54"/>
      <c r="B315" s="55"/>
      <c r="C315" s="55"/>
      <c r="D315" s="56"/>
      <c r="E315" s="56"/>
      <c r="F315" s="56"/>
    </row>
    <row r="316" spans="1:6" ht="15" customHeight="1" x14ac:dyDescent="0.2">
      <c r="A316" s="54"/>
      <c r="B316" s="55"/>
      <c r="C316" s="55"/>
      <c r="D316" s="56"/>
      <c r="E316" s="56"/>
      <c r="F316" s="56"/>
    </row>
    <row r="317" spans="1:6" ht="15" customHeight="1" x14ac:dyDescent="0.2">
      <c r="A317" s="54"/>
      <c r="B317" s="55"/>
      <c r="C317" s="55"/>
      <c r="D317" s="56"/>
      <c r="E317" s="56"/>
      <c r="F317" s="56"/>
    </row>
    <row r="318" spans="1:6" ht="15" customHeight="1" x14ac:dyDescent="0.2">
      <c r="A318" s="54"/>
      <c r="B318" s="55"/>
      <c r="C318" s="55"/>
      <c r="D318" s="56"/>
      <c r="E318" s="56"/>
      <c r="F318" s="56"/>
    </row>
    <row r="319" spans="1:6" ht="15" customHeight="1" x14ac:dyDescent="0.2">
      <c r="A319" s="54"/>
      <c r="B319" s="55"/>
      <c r="C319" s="55"/>
      <c r="D319" s="56"/>
      <c r="E319" s="56"/>
      <c r="F319" s="56"/>
    </row>
    <row r="320" spans="1:6" ht="15" customHeight="1" x14ac:dyDescent="0.2">
      <c r="A320" s="54"/>
      <c r="B320" s="55"/>
      <c r="C320" s="55"/>
      <c r="D320" s="56"/>
      <c r="E320" s="56"/>
      <c r="F320" s="56"/>
    </row>
    <row r="321" spans="1:6" ht="15" customHeight="1" x14ac:dyDescent="0.2">
      <c r="A321" s="54"/>
      <c r="B321" s="55"/>
      <c r="C321" s="55"/>
      <c r="D321" s="56"/>
      <c r="E321" s="56"/>
      <c r="F321" s="56"/>
    </row>
    <row r="322" spans="1:6" ht="15" customHeight="1" x14ac:dyDescent="0.2">
      <c r="A322" s="54"/>
      <c r="B322" s="55"/>
      <c r="C322" s="55"/>
      <c r="D322" s="56"/>
      <c r="E322" s="56"/>
      <c r="F322" s="56"/>
    </row>
    <row r="323" spans="1:6" ht="15" customHeight="1" x14ac:dyDescent="0.2">
      <c r="A323" s="54"/>
      <c r="B323" s="55"/>
      <c r="C323" s="55"/>
      <c r="D323" s="56"/>
      <c r="E323" s="56"/>
      <c r="F323" s="56"/>
    </row>
    <row r="324" spans="1:6" ht="15" customHeight="1" x14ac:dyDescent="0.2">
      <c r="A324" s="54"/>
      <c r="B324" s="55"/>
      <c r="C324" s="55"/>
      <c r="D324" s="56"/>
      <c r="E324" s="56"/>
      <c r="F324" s="56"/>
    </row>
    <row r="325" spans="1:6" ht="15" customHeight="1" x14ac:dyDescent="0.2">
      <c r="A325" s="54"/>
      <c r="B325" s="55"/>
      <c r="C325" s="55"/>
      <c r="D325" s="56"/>
      <c r="E325" s="56"/>
      <c r="F325" s="56"/>
    </row>
    <row r="326" spans="1:6" ht="15" customHeight="1" x14ac:dyDescent="0.2">
      <c r="A326" s="54"/>
      <c r="B326" s="55"/>
      <c r="C326" s="55"/>
      <c r="D326" s="56"/>
      <c r="E326" s="56"/>
      <c r="F326" s="56"/>
    </row>
    <row r="327" spans="1:6" ht="15" customHeight="1" x14ac:dyDescent="0.2">
      <c r="A327" s="54"/>
      <c r="B327" s="55"/>
      <c r="C327" s="55"/>
      <c r="D327" s="56"/>
      <c r="E327" s="56"/>
      <c r="F327" s="56"/>
    </row>
    <row r="328" spans="1:6" ht="15" customHeight="1" x14ac:dyDescent="0.2">
      <c r="A328" s="54"/>
      <c r="B328" s="55"/>
      <c r="C328" s="55"/>
      <c r="D328" s="56"/>
      <c r="E328" s="56"/>
      <c r="F328" s="56"/>
    </row>
    <row r="329" spans="1:6" ht="15" customHeight="1" x14ac:dyDescent="0.2">
      <c r="A329" s="54"/>
      <c r="B329" s="55"/>
      <c r="C329" s="55"/>
      <c r="D329" s="56"/>
      <c r="E329" s="56"/>
      <c r="F329" s="56"/>
    </row>
    <row r="330" spans="1:6" ht="15" customHeight="1" x14ac:dyDescent="0.2">
      <c r="A330" s="54"/>
      <c r="B330" s="55"/>
      <c r="C330" s="55"/>
      <c r="D330" s="56"/>
      <c r="E330" s="56"/>
      <c r="F330" s="56"/>
    </row>
    <row r="331" spans="1:6" ht="15" customHeight="1" x14ac:dyDescent="0.2">
      <c r="A331" s="54"/>
      <c r="B331" s="55"/>
      <c r="C331" s="55"/>
      <c r="D331" s="56"/>
      <c r="E331" s="56"/>
      <c r="F331" s="56"/>
    </row>
    <row r="332" spans="1:6" ht="15" customHeight="1" x14ac:dyDescent="0.2">
      <c r="A332" s="54"/>
      <c r="B332" s="55"/>
      <c r="C332" s="55"/>
      <c r="D332" s="56"/>
      <c r="E332" s="56"/>
      <c r="F332" s="56"/>
    </row>
    <row r="333" spans="1:6" ht="15" customHeight="1" x14ac:dyDescent="0.2">
      <c r="A333" s="54"/>
      <c r="B333" s="55"/>
      <c r="C333" s="55"/>
      <c r="D333" s="56"/>
      <c r="E333" s="56"/>
      <c r="F333" s="56"/>
    </row>
    <row r="334" spans="1:6" ht="15" customHeight="1" x14ac:dyDescent="0.2">
      <c r="A334" s="54"/>
      <c r="B334" s="55"/>
      <c r="C334" s="55"/>
      <c r="D334" s="56"/>
      <c r="E334" s="56"/>
      <c r="F334" s="56"/>
    </row>
    <row r="335" spans="1:6" ht="15" customHeight="1" x14ac:dyDescent="0.2">
      <c r="A335" s="54"/>
      <c r="B335" s="55"/>
      <c r="C335" s="55"/>
      <c r="D335" s="56"/>
      <c r="E335" s="56"/>
      <c r="F335" s="56"/>
    </row>
    <row r="336" spans="1:6" ht="15" customHeight="1" x14ac:dyDescent="0.2">
      <c r="A336" s="54"/>
      <c r="B336" s="55"/>
      <c r="C336" s="55"/>
      <c r="D336" s="56"/>
      <c r="E336" s="56"/>
      <c r="F336" s="56"/>
    </row>
    <row r="337" spans="1:6" ht="15" customHeight="1" x14ac:dyDescent="0.2">
      <c r="A337" s="54"/>
      <c r="B337" s="55"/>
      <c r="C337" s="55"/>
      <c r="D337" s="56"/>
      <c r="E337" s="56"/>
      <c r="F337" s="56"/>
    </row>
    <row r="338" spans="1:6" ht="15" customHeight="1" x14ac:dyDescent="0.2">
      <c r="A338" s="54"/>
      <c r="B338" s="55"/>
      <c r="C338" s="55"/>
      <c r="D338" s="56"/>
      <c r="E338" s="56"/>
      <c r="F338" s="56"/>
    </row>
    <row r="339" spans="1:6" ht="15" customHeight="1" x14ac:dyDescent="0.2">
      <c r="A339" s="54"/>
      <c r="B339" s="55"/>
      <c r="C339" s="55"/>
      <c r="D339" s="56"/>
      <c r="E339" s="56"/>
      <c r="F339" s="56"/>
    </row>
    <row r="340" spans="1:6" ht="15" customHeight="1" x14ac:dyDescent="0.2">
      <c r="A340" s="54"/>
      <c r="B340" s="55"/>
      <c r="C340" s="55"/>
      <c r="D340" s="56"/>
      <c r="E340" s="56"/>
      <c r="F340" s="56"/>
    </row>
    <row r="341" spans="1:6" ht="15" customHeight="1" x14ac:dyDescent="0.2">
      <c r="A341" s="54"/>
      <c r="B341" s="55"/>
      <c r="C341" s="55"/>
      <c r="D341" s="56"/>
      <c r="E341" s="56"/>
      <c r="F341" s="56"/>
    </row>
    <row r="342" spans="1:6" ht="15" customHeight="1" x14ac:dyDescent="0.2">
      <c r="A342" s="54"/>
      <c r="B342" s="55"/>
      <c r="C342" s="55"/>
      <c r="D342" s="56"/>
      <c r="E342" s="56"/>
      <c r="F342" s="56"/>
    </row>
    <row r="343" spans="1:6" ht="15" customHeight="1" x14ac:dyDescent="0.2">
      <c r="A343" s="54"/>
      <c r="B343" s="55"/>
      <c r="C343" s="55"/>
      <c r="D343" s="56"/>
      <c r="E343" s="56"/>
      <c r="F343" s="56"/>
    </row>
    <row r="344" spans="1:6" ht="15" customHeight="1" x14ac:dyDescent="0.2">
      <c r="A344" s="54"/>
      <c r="B344" s="55"/>
      <c r="C344" s="55"/>
      <c r="D344" s="56"/>
      <c r="E344" s="56"/>
      <c r="F344" s="56"/>
    </row>
    <row r="345" spans="1:6" ht="15" customHeight="1" x14ac:dyDescent="0.2">
      <c r="A345" s="54"/>
      <c r="B345" s="55"/>
      <c r="C345" s="55"/>
      <c r="D345" s="56"/>
      <c r="E345" s="56"/>
      <c r="F345" s="56"/>
    </row>
    <row r="346" spans="1:6" ht="15" customHeight="1" x14ac:dyDescent="0.2">
      <c r="A346" s="54"/>
      <c r="B346" s="55"/>
      <c r="C346" s="55"/>
      <c r="D346" s="56"/>
      <c r="E346" s="56"/>
      <c r="F346" s="56"/>
    </row>
    <row r="347" spans="1:6" ht="15" customHeight="1" x14ac:dyDescent="0.2">
      <c r="A347" s="54"/>
      <c r="B347" s="55"/>
      <c r="C347" s="55"/>
      <c r="D347" s="56"/>
      <c r="E347" s="56"/>
      <c r="F347" s="56"/>
    </row>
    <row r="348" spans="1:6" ht="15" customHeight="1" x14ac:dyDescent="0.2">
      <c r="A348" s="54"/>
      <c r="B348" s="55"/>
      <c r="C348" s="55"/>
      <c r="D348" s="56"/>
      <c r="E348" s="56"/>
      <c r="F348" s="56"/>
    </row>
    <row r="349" spans="1:6" ht="15" customHeight="1" x14ac:dyDescent="0.2">
      <c r="A349" s="54"/>
      <c r="B349" s="55"/>
      <c r="C349" s="55"/>
      <c r="D349" s="56"/>
      <c r="E349" s="56"/>
      <c r="F349" s="56"/>
    </row>
    <row r="350" spans="1:6" ht="15" customHeight="1" x14ac:dyDescent="0.2">
      <c r="A350" s="54"/>
      <c r="B350" s="55"/>
      <c r="C350" s="55"/>
      <c r="D350" s="56"/>
      <c r="E350" s="56"/>
      <c r="F350" s="56"/>
    </row>
    <row r="351" spans="1:6" ht="15" customHeight="1" x14ac:dyDescent="0.2">
      <c r="A351" s="54"/>
      <c r="B351" s="55"/>
      <c r="C351" s="55"/>
      <c r="D351" s="56"/>
      <c r="E351" s="56"/>
      <c r="F351" s="56"/>
    </row>
    <row r="352" spans="1:6" ht="15" customHeight="1" x14ac:dyDescent="0.2">
      <c r="A352" s="54"/>
      <c r="B352" s="55"/>
      <c r="C352" s="55"/>
      <c r="D352" s="56"/>
      <c r="E352" s="56"/>
      <c r="F352" s="56"/>
    </row>
    <row r="353" spans="1:6" ht="15" customHeight="1" x14ac:dyDescent="0.2">
      <c r="A353" s="54"/>
      <c r="B353" s="55"/>
      <c r="C353" s="55"/>
      <c r="D353" s="56"/>
      <c r="E353" s="56"/>
      <c r="F353" s="56"/>
    </row>
    <row r="354" spans="1:6" ht="15" customHeight="1" x14ac:dyDescent="0.2">
      <c r="A354" s="54"/>
      <c r="B354" s="55"/>
      <c r="C354" s="55"/>
      <c r="D354" s="56"/>
      <c r="E354" s="56"/>
      <c r="F354" s="56"/>
    </row>
    <row r="355" spans="1:6" ht="15" customHeight="1" x14ac:dyDescent="0.2">
      <c r="A355" s="54"/>
      <c r="B355" s="55"/>
      <c r="C355" s="55"/>
      <c r="D355" s="56"/>
      <c r="E355" s="56"/>
      <c r="F355" s="56"/>
    </row>
    <row r="356" spans="1:6" ht="15" customHeight="1" x14ac:dyDescent="0.2">
      <c r="A356" s="54"/>
      <c r="B356" s="55"/>
      <c r="C356" s="55"/>
      <c r="D356" s="56"/>
      <c r="E356" s="56"/>
      <c r="F356" s="56"/>
    </row>
    <row r="357" spans="1:6" ht="15" customHeight="1" x14ac:dyDescent="0.2">
      <c r="A357" s="54"/>
      <c r="B357" s="55"/>
      <c r="C357" s="55"/>
      <c r="D357" s="56"/>
      <c r="E357" s="56"/>
      <c r="F357" s="56"/>
    </row>
    <row r="358" spans="1:6" ht="15" customHeight="1" x14ac:dyDescent="0.2">
      <c r="A358" s="54"/>
      <c r="B358" s="55"/>
      <c r="C358" s="55"/>
      <c r="D358" s="56"/>
      <c r="E358" s="56"/>
      <c r="F358" s="56"/>
    </row>
    <row r="359" spans="1:6" ht="15" customHeight="1" x14ac:dyDescent="0.2">
      <c r="A359" s="54"/>
      <c r="B359" s="55"/>
      <c r="C359" s="55"/>
      <c r="D359" s="56"/>
      <c r="E359" s="56"/>
      <c r="F359" s="56"/>
    </row>
    <row r="360" spans="1:6" ht="15" customHeight="1" x14ac:dyDescent="0.2">
      <c r="A360" s="54"/>
      <c r="B360" s="55"/>
      <c r="C360" s="55"/>
      <c r="D360" s="56"/>
      <c r="E360" s="56"/>
      <c r="F360" s="56"/>
    </row>
    <row r="361" spans="1:6" ht="15" customHeight="1" x14ac:dyDescent="0.2">
      <c r="A361" s="54"/>
      <c r="B361" s="55"/>
      <c r="C361" s="55"/>
      <c r="D361" s="56"/>
      <c r="E361" s="56"/>
      <c r="F361" s="56"/>
    </row>
    <row r="362" spans="1:6" ht="15" customHeight="1" x14ac:dyDescent="0.2">
      <c r="A362" s="54"/>
      <c r="B362" s="55"/>
      <c r="C362" s="55"/>
      <c r="D362" s="56"/>
      <c r="E362" s="56"/>
      <c r="F362" s="56"/>
    </row>
    <row r="363" spans="1:6" ht="15" customHeight="1" x14ac:dyDescent="0.2">
      <c r="A363" s="54"/>
      <c r="B363" s="55"/>
      <c r="C363" s="55"/>
      <c r="D363" s="56"/>
      <c r="E363" s="56"/>
      <c r="F363" s="56"/>
    </row>
    <row r="364" spans="1:6" ht="15" customHeight="1" x14ac:dyDescent="0.2">
      <c r="A364" s="54"/>
      <c r="B364" s="55"/>
      <c r="C364" s="55"/>
      <c r="D364" s="56"/>
      <c r="E364" s="56"/>
      <c r="F364" s="56"/>
    </row>
    <row r="365" spans="1:6" ht="15" customHeight="1" x14ac:dyDescent="0.2">
      <c r="A365" s="54"/>
      <c r="B365" s="55"/>
      <c r="C365" s="55"/>
      <c r="D365" s="56"/>
      <c r="E365" s="56"/>
      <c r="F365" s="56"/>
    </row>
    <row r="366" spans="1:6" ht="15" customHeight="1" x14ac:dyDescent="0.2">
      <c r="A366" s="54"/>
      <c r="B366" s="55"/>
      <c r="C366" s="55"/>
      <c r="D366" s="56"/>
      <c r="E366" s="56"/>
      <c r="F366" s="56"/>
    </row>
    <row r="367" spans="1:6" ht="15" customHeight="1" x14ac:dyDescent="0.2">
      <c r="A367" s="54"/>
      <c r="B367" s="55"/>
      <c r="C367" s="55"/>
      <c r="D367" s="56"/>
      <c r="E367" s="56"/>
      <c r="F367" s="56"/>
    </row>
    <row r="368" spans="1:6" ht="15" customHeight="1" x14ac:dyDescent="0.2">
      <c r="A368" s="54"/>
      <c r="B368" s="55"/>
      <c r="C368" s="55"/>
      <c r="D368" s="56"/>
      <c r="E368" s="56"/>
      <c r="F368" s="56"/>
    </row>
    <row r="369" spans="1:6" ht="15" customHeight="1" x14ac:dyDescent="0.2">
      <c r="A369" s="54"/>
      <c r="B369" s="55"/>
      <c r="C369" s="55"/>
      <c r="D369" s="56"/>
      <c r="E369" s="56"/>
      <c r="F369" s="56"/>
    </row>
    <row r="370" spans="1:6" ht="15" customHeight="1" x14ac:dyDescent="0.2">
      <c r="A370" s="54"/>
      <c r="B370" s="55"/>
      <c r="C370" s="55"/>
      <c r="D370" s="56"/>
      <c r="E370" s="56"/>
      <c r="F370" s="56"/>
    </row>
    <row r="371" spans="1:6" ht="15" customHeight="1" x14ac:dyDescent="0.2">
      <c r="A371" s="54"/>
      <c r="B371" s="55"/>
      <c r="C371" s="55"/>
      <c r="D371" s="56"/>
      <c r="E371" s="56"/>
      <c r="F371" s="56"/>
    </row>
    <row r="372" spans="1:6" ht="15" customHeight="1" x14ac:dyDescent="0.2">
      <c r="A372" s="54"/>
      <c r="B372" s="55"/>
      <c r="C372" s="55"/>
      <c r="D372" s="56"/>
      <c r="E372" s="56"/>
      <c r="F372" s="56"/>
    </row>
    <row r="373" spans="1:6" ht="15" customHeight="1" x14ac:dyDescent="0.2">
      <c r="A373" s="54"/>
      <c r="B373" s="55"/>
      <c r="C373" s="55"/>
      <c r="D373" s="56"/>
      <c r="E373" s="56"/>
      <c r="F373" s="56"/>
    </row>
    <row r="374" spans="1:6" ht="15" customHeight="1" x14ac:dyDescent="0.2">
      <c r="A374" s="54"/>
      <c r="B374" s="55"/>
      <c r="C374" s="55"/>
      <c r="D374" s="56"/>
      <c r="E374" s="56"/>
      <c r="F374" s="56"/>
    </row>
    <row r="375" spans="1:6" ht="15" customHeight="1" x14ac:dyDescent="0.2">
      <c r="A375" s="54"/>
      <c r="B375" s="55"/>
      <c r="C375" s="55"/>
      <c r="D375" s="56"/>
      <c r="E375" s="56"/>
      <c r="F375" s="56"/>
    </row>
    <row r="376" spans="1:6" ht="15" customHeight="1" x14ac:dyDescent="0.2">
      <c r="A376" s="54"/>
      <c r="B376" s="55"/>
      <c r="C376" s="55"/>
      <c r="D376" s="56"/>
      <c r="E376" s="56"/>
      <c r="F376" s="56"/>
    </row>
    <row r="377" spans="1:6" ht="15" customHeight="1" x14ac:dyDescent="0.2">
      <c r="A377" s="54"/>
      <c r="B377" s="55"/>
      <c r="C377" s="55"/>
      <c r="D377" s="56"/>
      <c r="E377" s="56"/>
      <c r="F377" s="56"/>
    </row>
    <row r="378" spans="1:6" ht="15" customHeight="1" x14ac:dyDescent="0.2">
      <c r="A378" s="54"/>
      <c r="B378" s="55"/>
      <c r="C378" s="55"/>
      <c r="D378" s="56"/>
      <c r="E378" s="56"/>
      <c r="F378" s="56"/>
    </row>
    <row r="379" spans="1:6" ht="15" customHeight="1" x14ac:dyDescent="0.2">
      <c r="A379" s="54"/>
      <c r="B379" s="55"/>
      <c r="C379" s="55"/>
      <c r="D379" s="56"/>
      <c r="E379" s="56"/>
      <c r="F379" s="56"/>
    </row>
    <row r="380" spans="1:6" ht="15" customHeight="1" x14ac:dyDescent="0.2">
      <c r="A380" s="54"/>
      <c r="B380" s="55"/>
      <c r="C380" s="55"/>
      <c r="D380" s="56"/>
      <c r="E380" s="56"/>
      <c r="F380" s="56"/>
    </row>
    <row r="381" spans="1:6" ht="15" customHeight="1" x14ac:dyDescent="0.2">
      <c r="A381" s="54"/>
      <c r="B381" s="55"/>
      <c r="C381" s="55"/>
      <c r="D381" s="56"/>
      <c r="E381" s="56"/>
      <c r="F381" s="56"/>
    </row>
    <row r="382" spans="1:6" ht="15" customHeight="1" x14ac:dyDescent="0.2">
      <c r="A382" s="54"/>
      <c r="B382" s="55"/>
      <c r="C382" s="55"/>
      <c r="D382" s="56"/>
      <c r="E382" s="56"/>
      <c r="F382" s="56"/>
    </row>
    <row r="383" spans="1:6" ht="15" customHeight="1" x14ac:dyDescent="0.2">
      <c r="A383" s="54"/>
      <c r="B383" s="55"/>
      <c r="C383" s="55"/>
      <c r="D383" s="56"/>
      <c r="E383" s="56"/>
      <c r="F383" s="56"/>
    </row>
    <row r="384" spans="1:6" ht="15" customHeight="1" x14ac:dyDescent="0.2">
      <c r="A384" s="54"/>
      <c r="B384" s="55"/>
      <c r="C384" s="55"/>
      <c r="D384" s="56"/>
      <c r="E384" s="56"/>
      <c r="F384" s="56"/>
    </row>
    <row r="385" spans="1:6" ht="15" customHeight="1" x14ac:dyDescent="0.2">
      <c r="A385" s="54"/>
      <c r="B385" s="55"/>
      <c r="C385" s="55"/>
      <c r="D385" s="56"/>
      <c r="E385" s="56"/>
      <c r="F385" s="56"/>
    </row>
    <row r="386" spans="1:6" ht="15" customHeight="1" x14ac:dyDescent="0.2">
      <c r="A386" s="54"/>
      <c r="B386" s="55"/>
      <c r="C386" s="55"/>
      <c r="D386" s="56"/>
      <c r="E386" s="56"/>
      <c r="F386" s="56"/>
    </row>
    <row r="387" spans="1:6" ht="15" customHeight="1" x14ac:dyDescent="0.2">
      <c r="A387" s="54"/>
      <c r="B387" s="55"/>
      <c r="C387" s="55"/>
      <c r="D387" s="56"/>
      <c r="E387" s="56"/>
      <c r="F387" s="56"/>
    </row>
    <row r="388" spans="1:6" ht="15" customHeight="1" x14ac:dyDescent="0.2">
      <c r="A388" s="54"/>
      <c r="B388" s="55"/>
      <c r="C388" s="55"/>
      <c r="D388" s="56"/>
      <c r="E388" s="56"/>
      <c r="F388" s="56"/>
    </row>
    <row r="389" spans="1:6" ht="15" customHeight="1" x14ac:dyDescent="0.2">
      <c r="A389" s="54"/>
      <c r="B389" s="55"/>
      <c r="C389" s="55"/>
      <c r="D389" s="56"/>
      <c r="E389" s="56"/>
      <c r="F389" s="56"/>
    </row>
    <row r="390" spans="1:6" ht="15" customHeight="1" x14ac:dyDescent="0.2">
      <c r="A390" s="54"/>
      <c r="B390" s="55"/>
      <c r="C390" s="55"/>
      <c r="D390" s="56"/>
      <c r="E390" s="56"/>
      <c r="F390" s="56"/>
    </row>
    <row r="391" spans="1:6" ht="15" customHeight="1" x14ac:dyDescent="0.2">
      <c r="A391" s="54"/>
      <c r="B391" s="55"/>
      <c r="C391" s="55"/>
      <c r="D391" s="56"/>
      <c r="E391" s="56"/>
      <c r="F391" s="56"/>
    </row>
    <row r="392" spans="1:6" ht="15" customHeight="1" x14ac:dyDescent="0.2">
      <c r="A392" s="54"/>
      <c r="B392" s="55"/>
      <c r="C392" s="55"/>
      <c r="D392" s="56"/>
      <c r="E392" s="56"/>
      <c r="F392" s="56"/>
    </row>
    <row r="393" spans="1:6" ht="15" customHeight="1" x14ac:dyDescent="0.2">
      <c r="A393" s="54"/>
      <c r="B393" s="55"/>
      <c r="C393" s="55"/>
      <c r="D393" s="56"/>
      <c r="E393" s="56"/>
      <c r="F393" s="56"/>
    </row>
    <row r="394" spans="1:6" ht="15" customHeight="1" x14ac:dyDescent="0.2">
      <c r="A394" s="54"/>
      <c r="B394" s="55"/>
      <c r="C394" s="55"/>
      <c r="D394" s="56"/>
      <c r="E394" s="56"/>
      <c r="F394" s="56"/>
    </row>
    <row r="395" spans="1:6" ht="15" customHeight="1" x14ac:dyDescent="0.2">
      <c r="A395" s="54"/>
      <c r="B395" s="55"/>
      <c r="C395" s="55"/>
      <c r="D395" s="56"/>
      <c r="E395" s="56"/>
      <c r="F395" s="56"/>
    </row>
    <row r="396" spans="1:6" ht="15" customHeight="1" x14ac:dyDescent="0.2">
      <c r="A396" s="54"/>
      <c r="B396" s="55"/>
      <c r="C396" s="55"/>
      <c r="D396" s="56"/>
      <c r="E396" s="56"/>
      <c r="F396" s="56"/>
    </row>
    <row r="397" spans="1:6" ht="15" customHeight="1" x14ac:dyDescent="0.2">
      <c r="A397" s="54"/>
      <c r="B397" s="55"/>
      <c r="C397" s="55"/>
      <c r="D397" s="56"/>
      <c r="E397" s="56"/>
      <c r="F397" s="56"/>
    </row>
    <row r="398" spans="1:6" ht="15" customHeight="1" x14ac:dyDescent="0.2">
      <c r="A398" s="54"/>
      <c r="B398" s="55"/>
      <c r="C398" s="55"/>
      <c r="D398" s="56"/>
      <c r="E398" s="56"/>
      <c r="F398" s="56"/>
    </row>
    <row r="399" spans="1:6" ht="15" customHeight="1" x14ac:dyDescent="0.2">
      <c r="A399" s="54"/>
      <c r="B399" s="55"/>
      <c r="C399" s="55"/>
      <c r="D399" s="56"/>
      <c r="E399" s="56"/>
      <c r="F399" s="56"/>
    </row>
    <row r="400" spans="1:6" ht="15" customHeight="1" x14ac:dyDescent="0.2">
      <c r="A400" s="54"/>
      <c r="B400" s="55"/>
      <c r="C400" s="55"/>
      <c r="D400" s="56"/>
      <c r="E400" s="56"/>
      <c r="F400" s="56"/>
    </row>
    <row r="401" spans="1:6" ht="15" customHeight="1" x14ac:dyDescent="0.2">
      <c r="A401" s="54"/>
      <c r="B401" s="55"/>
      <c r="C401" s="55"/>
      <c r="D401" s="56"/>
      <c r="E401" s="56"/>
      <c r="F401" s="56"/>
    </row>
    <row r="402" spans="1:6" ht="15" customHeight="1" x14ac:dyDescent="0.2">
      <c r="A402" s="54"/>
      <c r="B402" s="55"/>
      <c r="C402" s="55"/>
      <c r="D402" s="56"/>
      <c r="E402" s="56"/>
      <c r="F402" s="56"/>
    </row>
    <row r="403" spans="1:6" ht="15" customHeight="1" x14ac:dyDescent="0.2">
      <c r="A403" s="54"/>
      <c r="B403" s="55"/>
      <c r="C403" s="55"/>
      <c r="D403" s="56"/>
      <c r="E403" s="56"/>
      <c r="F403" s="56"/>
    </row>
    <row r="404" spans="1:6" ht="15" customHeight="1" x14ac:dyDescent="0.2">
      <c r="A404" s="54"/>
      <c r="B404" s="55"/>
      <c r="C404" s="55"/>
      <c r="D404" s="56"/>
      <c r="E404" s="56"/>
      <c r="F404" s="56"/>
    </row>
    <row r="405" spans="1:6" ht="15" customHeight="1" x14ac:dyDescent="0.2">
      <c r="A405" s="54"/>
      <c r="B405" s="55"/>
      <c r="C405" s="55"/>
      <c r="D405" s="56"/>
      <c r="E405" s="56"/>
      <c r="F405" s="56"/>
    </row>
    <row r="406" spans="1:6" ht="15" customHeight="1" x14ac:dyDescent="0.2">
      <c r="A406" s="54"/>
      <c r="B406" s="55"/>
      <c r="C406" s="55"/>
      <c r="D406" s="56"/>
      <c r="E406" s="56"/>
      <c r="F406" s="56"/>
    </row>
    <row r="407" spans="1:6" ht="15" customHeight="1" x14ac:dyDescent="0.2">
      <c r="A407" s="54"/>
      <c r="B407" s="55"/>
      <c r="C407" s="55"/>
      <c r="D407" s="56"/>
      <c r="E407" s="56"/>
      <c r="F407" s="56"/>
    </row>
    <row r="408" spans="1:6" ht="15" customHeight="1" x14ac:dyDescent="0.2">
      <c r="A408" s="54"/>
      <c r="B408" s="55"/>
      <c r="C408" s="55"/>
      <c r="D408" s="56"/>
      <c r="E408" s="56"/>
      <c r="F408" s="56"/>
    </row>
    <row r="409" spans="1:6" ht="15" customHeight="1" x14ac:dyDescent="0.2">
      <c r="A409" s="54"/>
      <c r="B409" s="55"/>
      <c r="C409" s="55"/>
      <c r="D409" s="56"/>
      <c r="E409" s="56"/>
      <c r="F409" s="56"/>
    </row>
    <row r="410" spans="1:6" ht="15" customHeight="1" x14ac:dyDescent="0.2">
      <c r="A410" s="54"/>
      <c r="B410" s="55"/>
      <c r="C410" s="55"/>
      <c r="D410" s="56"/>
      <c r="E410" s="56"/>
      <c r="F410" s="56"/>
    </row>
    <row r="411" spans="1:6" ht="15" customHeight="1" x14ac:dyDescent="0.2">
      <c r="A411" s="54"/>
      <c r="B411" s="55"/>
      <c r="C411" s="55"/>
      <c r="D411" s="56"/>
      <c r="E411" s="56"/>
      <c r="F411" s="56"/>
    </row>
    <row r="412" spans="1:6" ht="15" customHeight="1" x14ac:dyDescent="0.2">
      <c r="A412" s="54"/>
      <c r="B412" s="55"/>
      <c r="C412" s="55"/>
      <c r="D412" s="56"/>
      <c r="E412" s="56"/>
      <c r="F412" s="56"/>
    </row>
    <row r="413" spans="1:6" ht="15" customHeight="1" x14ac:dyDescent="0.2">
      <c r="A413" s="54"/>
      <c r="B413" s="55"/>
      <c r="C413" s="55"/>
      <c r="D413" s="56"/>
      <c r="E413" s="56"/>
      <c r="F413" s="56"/>
    </row>
    <row r="414" spans="1:6" ht="15" customHeight="1" x14ac:dyDescent="0.2">
      <c r="A414" s="54"/>
      <c r="B414" s="55"/>
      <c r="C414" s="55"/>
      <c r="D414" s="56"/>
      <c r="E414" s="56"/>
      <c r="F414" s="56"/>
    </row>
    <row r="415" spans="1:6" ht="15" customHeight="1" x14ac:dyDescent="0.2">
      <c r="A415" s="54"/>
      <c r="B415" s="55"/>
      <c r="C415" s="55"/>
      <c r="D415" s="56"/>
      <c r="E415" s="56"/>
      <c r="F415" s="56"/>
    </row>
    <row r="416" spans="1:6" ht="15" customHeight="1" x14ac:dyDescent="0.2">
      <c r="A416" s="54"/>
      <c r="B416" s="55"/>
      <c r="C416" s="55"/>
      <c r="D416" s="56"/>
      <c r="E416" s="56"/>
      <c r="F416" s="56"/>
    </row>
    <row r="417" spans="1:6" ht="15" customHeight="1" x14ac:dyDescent="0.2">
      <c r="A417" s="54"/>
      <c r="B417" s="55"/>
      <c r="C417" s="55"/>
      <c r="D417" s="56"/>
      <c r="E417" s="56"/>
      <c r="F417" s="56"/>
    </row>
    <row r="418" spans="1:6" ht="15" customHeight="1" x14ac:dyDescent="0.2">
      <c r="A418" s="54"/>
      <c r="B418" s="55"/>
      <c r="C418" s="55"/>
      <c r="D418" s="56"/>
      <c r="E418" s="56"/>
      <c r="F418" s="56"/>
    </row>
    <row r="419" spans="1:6" ht="15" customHeight="1" x14ac:dyDescent="0.2">
      <c r="A419" s="54"/>
      <c r="B419" s="55"/>
      <c r="C419" s="55"/>
      <c r="D419" s="56"/>
      <c r="E419" s="56"/>
      <c r="F419" s="56"/>
    </row>
    <row r="420" spans="1:6" ht="15" customHeight="1" x14ac:dyDescent="0.2">
      <c r="A420" s="54"/>
      <c r="B420" s="55"/>
      <c r="C420" s="55"/>
      <c r="D420" s="56"/>
      <c r="E420" s="56"/>
      <c r="F420" s="56"/>
    </row>
    <row r="421" spans="1:6" ht="15" customHeight="1" x14ac:dyDescent="0.2">
      <c r="A421" s="54"/>
      <c r="B421" s="55"/>
      <c r="C421" s="55"/>
      <c r="D421" s="56"/>
      <c r="E421" s="56"/>
      <c r="F421" s="56"/>
    </row>
    <row r="422" spans="1:6" ht="15" customHeight="1" x14ac:dyDescent="0.2">
      <c r="A422" s="54"/>
      <c r="B422" s="55"/>
      <c r="C422" s="55"/>
      <c r="D422" s="56"/>
      <c r="E422" s="56"/>
      <c r="F422" s="56"/>
    </row>
    <row r="423" spans="1:6" ht="15" customHeight="1" x14ac:dyDescent="0.2">
      <c r="A423" s="54"/>
      <c r="B423" s="55"/>
      <c r="C423" s="55"/>
      <c r="D423" s="56"/>
      <c r="E423" s="56"/>
      <c r="F423" s="56"/>
    </row>
    <row r="424" spans="1:6" ht="15" customHeight="1" x14ac:dyDescent="0.2">
      <c r="A424" s="54"/>
      <c r="B424" s="55"/>
      <c r="C424" s="55"/>
      <c r="D424" s="56"/>
      <c r="E424" s="56"/>
      <c r="F424" s="56"/>
    </row>
    <row r="425" spans="1:6" ht="15" customHeight="1" x14ac:dyDescent="0.2">
      <c r="A425" s="54"/>
      <c r="B425" s="55"/>
      <c r="C425" s="55"/>
      <c r="D425" s="56"/>
      <c r="E425" s="56"/>
      <c r="F425" s="56"/>
    </row>
    <row r="426" spans="1:6" ht="15" customHeight="1" x14ac:dyDescent="0.2">
      <c r="A426" s="54"/>
      <c r="B426" s="55"/>
      <c r="C426" s="55"/>
      <c r="D426" s="56"/>
      <c r="E426" s="56"/>
      <c r="F426" s="56"/>
    </row>
    <row r="427" spans="1:6" ht="15" customHeight="1" x14ac:dyDescent="0.2">
      <c r="A427" s="54"/>
      <c r="B427" s="55"/>
      <c r="C427" s="55"/>
      <c r="D427" s="56"/>
      <c r="E427" s="56"/>
      <c r="F427" s="56"/>
    </row>
    <row r="428" spans="1:6" ht="15" customHeight="1" x14ac:dyDescent="0.2">
      <c r="A428" s="54"/>
      <c r="B428" s="55"/>
      <c r="C428" s="55"/>
      <c r="D428" s="56"/>
      <c r="E428" s="56"/>
      <c r="F428" s="56"/>
    </row>
    <row r="429" spans="1:6" ht="15" customHeight="1" x14ac:dyDescent="0.2">
      <c r="A429" s="54"/>
      <c r="B429" s="55"/>
      <c r="C429" s="55"/>
      <c r="D429" s="56"/>
      <c r="E429" s="56"/>
      <c r="F429" s="56"/>
    </row>
    <row r="430" spans="1:6" ht="15" customHeight="1" x14ac:dyDescent="0.2">
      <c r="A430" s="54"/>
      <c r="B430" s="55"/>
      <c r="C430" s="55"/>
      <c r="D430" s="56"/>
      <c r="E430" s="56"/>
      <c r="F430" s="56"/>
    </row>
    <row r="431" spans="1:6" ht="15" customHeight="1" x14ac:dyDescent="0.2">
      <c r="A431" s="54"/>
      <c r="B431" s="55"/>
      <c r="C431" s="55"/>
      <c r="D431" s="56"/>
      <c r="E431" s="56"/>
      <c r="F431" s="56"/>
    </row>
    <row r="432" spans="1:6" ht="15" customHeight="1" x14ac:dyDescent="0.2">
      <c r="A432" s="54"/>
      <c r="B432" s="55"/>
      <c r="C432" s="55"/>
      <c r="D432" s="56"/>
      <c r="E432" s="56"/>
      <c r="F432" s="56"/>
    </row>
    <row r="433" spans="1:6" ht="15" customHeight="1" x14ac:dyDescent="0.2">
      <c r="A433" s="54"/>
      <c r="B433" s="55"/>
      <c r="C433" s="55"/>
      <c r="D433" s="56"/>
      <c r="E433" s="56"/>
      <c r="F433" s="56"/>
    </row>
    <row r="434" spans="1:6" ht="15" customHeight="1" x14ac:dyDescent="0.2">
      <c r="A434" s="54"/>
      <c r="B434" s="55"/>
      <c r="C434" s="55"/>
      <c r="D434" s="56"/>
      <c r="E434" s="56"/>
      <c r="F434" s="56"/>
    </row>
    <row r="435" spans="1:6" ht="15" customHeight="1" x14ac:dyDescent="0.2">
      <c r="A435" s="54"/>
      <c r="B435" s="55"/>
      <c r="C435" s="55"/>
      <c r="D435" s="56"/>
      <c r="E435" s="56"/>
      <c r="F435" s="56"/>
    </row>
    <row r="436" spans="1:6" ht="15" customHeight="1" x14ac:dyDescent="0.2">
      <c r="A436" s="54"/>
      <c r="B436" s="55"/>
      <c r="C436" s="55"/>
      <c r="D436" s="56"/>
      <c r="E436" s="56"/>
      <c r="F436" s="56"/>
    </row>
    <row r="437" spans="1:6" ht="15" customHeight="1" x14ac:dyDescent="0.2">
      <c r="A437" s="54"/>
      <c r="B437" s="55"/>
      <c r="C437" s="55"/>
      <c r="D437" s="56"/>
      <c r="E437" s="56"/>
      <c r="F437" s="56"/>
    </row>
    <row r="438" spans="1:6" ht="15" customHeight="1" x14ac:dyDescent="0.2">
      <c r="A438" s="54"/>
      <c r="B438" s="55"/>
      <c r="C438" s="55"/>
      <c r="D438" s="56"/>
      <c r="E438" s="56"/>
      <c r="F438" s="56"/>
    </row>
    <row r="439" spans="1:6" ht="15" customHeight="1" x14ac:dyDescent="0.2">
      <c r="A439" s="54"/>
      <c r="B439" s="55"/>
      <c r="C439" s="55"/>
      <c r="D439" s="56"/>
      <c r="E439" s="56"/>
      <c r="F439" s="56"/>
    </row>
    <row r="440" spans="1:6" ht="15" customHeight="1" x14ac:dyDescent="0.2">
      <c r="A440" s="54"/>
      <c r="B440" s="55"/>
      <c r="C440" s="55"/>
      <c r="D440" s="56"/>
      <c r="E440" s="56"/>
      <c r="F440" s="56"/>
    </row>
    <row r="441" spans="1:6" ht="15" customHeight="1" x14ac:dyDescent="0.2">
      <c r="A441" s="54"/>
      <c r="B441" s="55"/>
      <c r="C441" s="55"/>
      <c r="D441" s="56"/>
      <c r="E441" s="56"/>
      <c r="F441" s="56"/>
    </row>
    <row r="442" spans="1:6" ht="15" customHeight="1" x14ac:dyDescent="0.2">
      <c r="A442" s="54"/>
      <c r="B442" s="55"/>
      <c r="C442" s="55"/>
      <c r="D442" s="56"/>
      <c r="E442" s="56"/>
      <c r="F442" s="56"/>
    </row>
    <row r="443" spans="1:6" ht="15" customHeight="1" x14ac:dyDescent="0.2">
      <c r="A443" s="54"/>
      <c r="B443" s="55"/>
      <c r="C443" s="55"/>
      <c r="D443" s="56"/>
      <c r="E443" s="56"/>
      <c r="F443" s="56"/>
    </row>
    <row r="444" spans="1:6" ht="15" customHeight="1" x14ac:dyDescent="0.2">
      <c r="A444" s="54"/>
      <c r="B444" s="55"/>
      <c r="C444" s="55"/>
      <c r="D444" s="56"/>
      <c r="E444" s="56"/>
      <c r="F444" s="56"/>
    </row>
    <row r="445" spans="1:6" ht="15" customHeight="1" x14ac:dyDescent="0.2">
      <c r="A445" s="54"/>
      <c r="B445" s="55"/>
      <c r="C445" s="55"/>
      <c r="D445" s="56"/>
      <c r="E445" s="56"/>
      <c r="F445" s="56"/>
    </row>
    <row r="446" spans="1:6" ht="15" customHeight="1" x14ac:dyDescent="0.2">
      <c r="A446" s="54"/>
      <c r="B446" s="55"/>
      <c r="C446" s="55"/>
      <c r="D446" s="56"/>
      <c r="E446" s="56"/>
      <c r="F446" s="56"/>
    </row>
    <row r="447" spans="1:6" ht="15" customHeight="1" x14ac:dyDescent="0.2">
      <c r="A447" s="54"/>
      <c r="B447" s="55"/>
      <c r="C447" s="55"/>
      <c r="D447" s="56"/>
      <c r="E447" s="56"/>
      <c r="F447" s="56"/>
    </row>
    <row r="448" spans="1:6" ht="15" customHeight="1" x14ac:dyDescent="0.2">
      <c r="A448" s="54"/>
      <c r="B448" s="55"/>
      <c r="C448" s="55"/>
      <c r="D448" s="56"/>
      <c r="E448" s="56"/>
      <c r="F448" s="56"/>
    </row>
    <row r="449" spans="1:6" ht="15" customHeight="1" x14ac:dyDescent="0.2">
      <c r="A449" s="54"/>
      <c r="B449" s="55"/>
      <c r="C449" s="55"/>
      <c r="D449" s="56"/>
      <c r="E449" s="56"/>
      <c r="F449" s="56"/>
    </row>
    <row r="450" spans="1:6" ht="15" customHeight="1" x14ac:dyDescent="0.2">
      <c r="A450" s="54"/>
      <c r="B450" s="55"/>
      <c r="C450" s="55"/>
      <c r="D450" s="56"/>
      <c r="E450" s="56"/>
      <c r="F450" s="56"/>
    </row>
    <row r="451" spans="1:6" ht="15" customHeight="1" x14ac:dyDescent="0.2">
      <c r="A451" s="54"/>
      <c r="B451" s="55"/>
      <c r="C451" s="55"/>
      <c r="D451" s="56"/>
      <c r="E451" s="56"/>
      <c r="F451" s="56"/>
    </row>
    <row r="452" spans="1:6" ht="15" customHeight="1" x14ac:dyDescent="0.2">
      <c r="A452" s="54"/>
      <c r="B452" s="55"/>
      <c r="C452" s="55"/>
      <c r="D452" s="56"/>
      <c r="E452" s="56"/>
      <c r="F452" s="56"/>
    </row>
    <row r="453" spans="1:6" ht="15" customHeight="1" x14ac:dyDescent="0.2">
      <c r="A453" s="54"/>
      <c r="B453" s="55"/>
      <c r="C453" s="55"/>
      <c r="D453" s="56"/>
      <c r="E453" s="56"/>
      <c r="F453" s="56"/>
    </row>
    <row r="454" spans="1:6" ht="15" customHeight="1" x14ac:dyDescent="0.2">
      <c r="A454" s="54"/>
      <c r="B454" s="55"/>
      <c r="C454" s="55"/>
      <c r="D454" s="56"/>
      <c r="E454" s="56"/>
      <c r="F454" s="56"/>
    </row>
    <row r="455" spans="1:6" ht="15" customHeight="1" x14ac:dyDescent="0.2">
      <c r="A455" s="54"/>
      <c r="B455" s="55"/>
      <c r="C455" s="55"/>
      <c r="D455" s="56"/>
      <c r="E455" s="56"/>
      <c r="F455" s="56"/>
    </row>
    <row r="456" spans="1:6" ht="15" customHeight="1" x14ac:dyDescent="0.2">
      <c r="A456" s="54"/>
      <c r="B456" s="55"/>
      <c r="C456" s="55"/>
      <c r="D456" s="56"/>
      <c r="E456" s="56"/>
      <c r="F456" s="56"/>
    </row>
    <row r="457" spans="1:6" ht="15" customHeight="1" x14ac:dyDescent="0.2">
      <c r="A457" s="54"/>
      <c r="B457" s="55"/>
      <c r="C457" s="55"/>
      <c r="D457" s="56"/>
      <c r="E457" s="56"/>
      <c r="F457" s="56"/>
    </row>
    <row r="458" spans="1:6" ht="15" customHeight="1" x14ac:dyDescent="0.2">
      <c r="A458" s="54"/>
      <c r="B458" s="55"/>
      <c r="C458" s="55"/>
      <c r="D458" s="56"/>
      <c r="E458" s="56"/>
      <c r="F458" s="56"/>
    </row>
    <row r="459" spans="1:6" ht="15" customHeight="1" x14ac:dyDescent="0.2">
      <c r="A459" s="54"/>
      <c r="B459" s="55"/>
      <c r="C459" s="55"/>
      <c r="D459" s="56"/>
      <c r="E459" s="56"/>
      <c r="F459" s="56"/>
    </row>
    <row r="460" spans="1:6" ht="15" customHeight="1" x14ac:dyDescent="0.2">
      <c r="A460" s="54"/>
      <c r="B460" s="55"/>
      <c r="C460" s="55"/>
      <c r="D460" s="56"/>
      <c r="E460" s="56"/>
      <c r="F460" s="56"/>
    </row>
    <row r="461" spans="1:6" ht="15" customHeight="1" x14ac:dyDescent="0.2">
      <c r="A461" s="54"/>
      <c r="B461" s="55"/>
      <c r="C461" s="55"/>
      <c r="D461" s="56"/>
      <c r="E461" s="56"/>
      <c r="F461" s="56"/>
    </row>
    <row r="462" spans="1:6" ht="15" customHeight="1" x14ac:dyDescent="0.2">
      <c r="A462" s="54"/>
      <c r="B462" s="55"/>
      <c r="C462" s="55"/>
      <c r="D462" s="56"/>
      <c r="E462" s="56"/>
      <c r="F462" s="56"/>
    </row>
    <row r="463" spans="1:6" ht="15" customHeight="1" x14ac:dyDescent="0.2">
      <c r="A463" s="54"/>
      <c r="B463" s="55"/>
      <c r="C463" s="55"/>
      <c r="D463" s="56"/>
      <c r="E463" s="56"/>
      <c r="F463" s="56"/>
    </row>
    <row r="464" spans="1:6" ht="15" customHeight="1" x14ac:dyDescent="0.2">
      <c r="A464" s="54"/>
      <c r="B464" s="55"/>
      <c r="C464" s="55"/>
      <c r="D464" s="56"/>
      <c r="E464" s="56"/>
      <c r="F464" s="56"/>
    </row>
    <row r="465" spans="1:6" ht="15" customHeight="1" x14ac:dyDescent="0.2">
      <c r="A465" s="54"/>
      <c r="B465" s="55"/>
      <c r="C465" s="55"/>
      <c r="D465" s="56"/>
      <c r="E465" s="56"/>
      <c r="F465" s="56"/>
    </row>
    <row r="466" spans="1:6" ht="15" customHeight="1" x14ac:dyDescent="0.2">
      <c r="A466" s="54"/>
      <c r="B466" s="55"/>
      <c r="C466" s="55"/>
      <c r="D466" s="56"/>
      <c r="E466" s="56"/>
      <c r="F466" s="56"/>
    </row>
    <row r="467" spans="1:6" ht="15" customHeight="1" x14ac:dyDescent="0.2">
      <c r="A467" s="54"/>
      <c r="B467" s="55"/>
      <c r="C467" s="55"/>
      <c r="D467" s="56"/>
      <c r="E467" s="56"/>
      <c r="F467" s="56"/>
    </row>
    <row r="468" spans="1:6" ht="15" customHeight="1" x14ac:dyDescent="0.2">
      <c r="A468" s="54"/>
      <c r="B468" s="55"/>
      <c r="C468" s="55"/>
      <c r="D468" s="56"/>
      <c r="E468" s="56"/>
      <c r="F468" s="56"/>
    </row>
    <row r="469" spans="1:6" ht="15" customHeight="1" x14ac:dyDescent="0.2">
      <c r="A469" s="54"/>
      <c r="B469" s="55"/>
      <c r="C469" s="55"/>
      <c r="D469" s="56"/>
      <c r="E469" s="56"/>
      <c r="F469" s="56"/>
    </row>
    <row r="470" spans="1:6" ht="15" customHeight="1" x14ac:dyDescent="0.2">
      <c r="A470" s="54"/>
      <c r="B470" s="55"/>
      <c r="C470" s="55"/>
      <c r="D470" s="56"/>
      <c r="E470" s="56"/>
      <c r="F470" s="56"/>
    </row>
    <row r="471" spans="1:6" ht="15" customHeight="1" x14ac:dyDescent="0.2">
      <c r="A471" s="54"/>
      <c r="B471" s="55"/>
      <c r="C471" s="55"/>
      <c r="D471" s="56"/>
      <c r="E471" s="56"/>
      <c r="F471" s="56"/>
    </row>
    <row r="472" spans="1:6" ht="15" customHeight="1" x14ac:dyDescent="0.2">
      <c r="A472" s="54"/>
      <c r="B472" s="55"/>
      <c r="C472" s="55"/>
      <c r="D472" s="56"/>
      <c r="E472" s="56"/>
      <c r="F472" s="56"/>
    </row>
    <row r="473" spans="1:6" ht="15" customHeight="1" x14ac:dyDescent="0.2">
      <c r="A473" s="54"/>
      <c r="B473" s="55"/>
      <c r="C473" s="55"/>
      <c r="D473" s="56"/>
      <c r="E473" s="56"/>
      <c r="F473" s="56"/>
    </row>
    <row r="474" spans="1:6" ht="15" customHeight="1" x14ac:dyDescent="0.2">
      <c r="A474" s="54"/>
      <c r="B474" s="55"/>
      <c r="C474" s="55"/>
      <c r="D474" s="56"/>
      <c r="E474" s="56"/>
      <c r="F474" s="56"/>
    </row>
    <row r="475" spans="1:6" ht="15" customHeight="1" x14ac:dyDescent="0.2">
      <c r="A475" s="54"/>
      <c r="B475" s="55"/>
      <c r="C475" s="55"/>
      <c r="D475" s="56"/>
      <c r="E475" s="56"/>
      <c r="F475" s="56"/>
    </row>
    <row r="476" spans="1:6" ht="15" customHeight="1" x14ac:dyDescent="0.2">
      <c r="A476" s="54"/>
      <c r="B476" s="55"/>
      <c r="C476" s="55"/>
      <c r="D476" s="56"/>
      <c r="E476" s="56"/>
      <c r="F476" s="56"/>
    </row>
    <row r="477" spans="1:6" ht="15" customHeight="1" x14ac:dyDescent="0.2">
      <c r="A477" s="54"/>
      <c r="B477" s="55"/>
      <c r="C477" s="55"/>
      <c r="D477" s="56"/>
      <c r="E477" s="56"/>
      <c r="F477" s="56"/>
    </row>
    <row r="478" spans="1:6" ht="15" customHeight="1" x14ac:dyDescent="0.2">
      <c r="A478" s="54"/>
      <c r="B478" s="55"/>
      <c r="C478" s="55"/>
      <c r="D478" s="56"/>
      <c r="E478" s="56"/>
      <c r="F478" s="56"/>
    </row>
    <row r="479" spans="1:6" ht="15" customHeight="1" x14ac:dyDescent="0.2">
      <c r="A479" s="54"/>
      <c r="B479" s="55"/>
      <c r="C479" s="55"/>
      <c r="D479" s="56"/>
      <c r="E479" s="56"/>
      <c r="F479" s="56"/>
    </row>
    <row r="480" spans="1:6" ht="15" customHeight="1" x14ac:dyDescent="0.2">
      <c r="A480" s="54"/>
      <c r="B480" s="55"/>
      <c r="C480" s="55"/>
      <c r="D480" s="56"/>
      <c r="E480" s="56"/>
      <c r="F480" s="56"/>
    </row>
    <row r="481" spans="1:6" ht="15" customHeight="1" x14ac:dyDescent="0.2">
      <c r="A481" s="54"/>
      <c r="B481" s="55"/>
      <c r="C481" s="55"/>
      <c r="D481" s="56"/>
      <c r="E481" s="56"/>
      <c r="F481" s="56"/>
    </row>
    <row r="482" spans="1:6" ht="15" customHeight="1" x14ac:dyDescent="0.2">
      <c r="A482" s="54"/>
      <c r="B482" s="55"/>
      <c r="C482" s="55"/>
      <c r="D482" s="56"/>
      <c r="E482" s="56"/>
      <c r="F482" s="56"/>
    </row>
    <row r="483" spans="1:6" ht="15" customHeight="1" x14ac:dyDescent="0.2">
      <c r="A483" s="54"/>
      <c r="B483" s="55"/>
      <c r="C483" s="55"/>
      <c r="D483" s="56"/>
      <c r="E483" s="56"/>
      <c r="F483" s="56"/>
    </row>
    <row r="484" spans="1:6" ht="15" customHeight="1" x14ac:dyDescent="0.2">
      <c r="A484" s="54"/>
      <c r="B484" s="55"/>
      <c r="C484" s="55"/>
      <c r="D484" s="56"/>
      <c r="E484" s="56"/>
      <c r="F484" s="56"/>
    </row>
    <row r="485" spans="1:6" ht="15" customHeight="1" x14ac:dyDescent="0.2">
      <c r="A485" s="54"/>
      <c r="B485" s="55"/>
      <c r="C485" s="55"/>
      <c r="D485" s="56"/>
      <c r="E485" s="56"/>
      <c r="F485" s="56"/>
    </row>
    <row r="486" spans="1:6" ht="15" customHeight="1" x14ac:dyDescent="0.2">
      <c r="A486" s="54"/>
      <c r="B486" s="55"/>
      <c r="C486" s="55"/>
      <c r="D486" s="56"/>
      <c r="E486" s="56"/>
      <c r="F486" s="56"/>
    </row>
    <row r="487" spans="1:6" ht="15" customHeight="1" x14ac:dyDescent="0.2">
      <c r="A487" s="54"/>
      <c r="B487" s="55"/>
      <c r="C487" s="55"/>
      <c r="D487" s="56"/>
      <c r="E487" s="56"/>
      <c r="F487" s="56"/>
    </row>
    <row r="488" spans="1:6" ht="15" customHeight="1" x14ac:dyDescent="0.2">
      <c r="A488" s="54"/>
      <c r="B488" s="55"/>
      <c r="C488" s="55"/>
      <c r="D488" s="56"/>
      <c r="E488" s="56"/>
      <c r="F488" s="56"/>
    </row>
    <row r="489" spans="1:6" x14ac:dyDescent="0.2">
      <c r="A489" s="54"/>
      <c r="B489" s="55"/>
      <c r="C489" s="55"/>
      <c r="D489" s="56"/>
      <c r="E489" s="56"/>
      <c r="F489" s="56"/>
    </row>
    <row r="490" spans="1:6" x14ac:dyDescent="0.2">
      <c r="A490" s="54"/>
      <c r="B490" s="55"/>
      <c r="C490" s="55"/>
      <c r="D490" s="56"/>
      <c r="E490" s="56"/>
      <c r="F490" s="56"/>
    </row>
    <row r="491" spans="1:6" x14ac:dyDescent="0.2">
      <c r="A491" s="54"/>
      <c r="B491" s="55"/>
      <c r="C491" s="55"/>
      <c r="D491" s="56"/>
      <c r="E491" s="56"/>
      <c r="F491" s="56"/>
    </row>
    <row r="492" spans="1:6" x14ac:dyDescent="0.2">
      <c r="A492" s="54"/>
      <c r="B492" s="55"/>
      <c r="C492" s="55"/>
      <c r="D492" s="56"/>
      <c r="E492" s="56"/>
      <c r="F492" s="56"/>
    </row>
    <row r="493" spans="1:6" x14ac:dyDescent="0.2">
      <c r="A493" s="54"/>
      <c r="B493" s="55"/>
      <c r="C493" s="55"/>
      <c r="D493" s="56"/>
      <c r="E493" s="56"/>
      <c r="F493" s="56"/>
    </row>
    <row r="494" spans="1:6" x14ac:dyDescent="0.2">
      <c r="A494" s="54"/>
      <c r="B494" s="55"/>
      <c r="C494" s="55"/>
      <c r="D494" s="56"/>
      <c r="E494" s="56"/>
      <c r="F494" s="56"/>
    </row>
    <row r="495" spans="1:6" x14ac:dyDescent="0.2">
      <c r="A495" s="54"/>
      <c r="B495" s="55"/>
      <c r="C495" s="55"/>
      <c r="D495" s="56"/>
      <c r="E495" s="56"/>
      <c r="F495" s="56"/>
    </row>
    <row r="496" spans="1:6" x14ac:dyDescent="0.2">
      <c r="A496" s="54"/>
      <c r="B496" s="55"/>
      <c r="C496" s="55"/>
      <c r="D496" s="56"/>
      <c r="E496" s="56"/>
      <c r="F496" s="56"/>
    </row>
    <row r="497" spans="1:6" x14ac:dyDescent="0.2">
      <c r="A497" s="54"/>
      <c r="B497" s="55"/>
      <c r="C497" s="55"/>
      <c r="D497" s="56"/>
      <c r="E497" s="56"/>
      <c r="F497" s="56"/>
    </row>
    <row r="498" spans="1:6" x14ac:dyDescent="0.2">
      <c r="A498" s="54"/>
      <c r="B498" s="55"/>
      <c r="C498" s="55"/>
      <c r="D498" s="56"/>
      <c r="E498" s="56"/>
      <c r="F498" s="56"/>
    </row>
    <row r="499" spans="1:6" x14ac:dyDescent="0.2">
      <c r="A499" s="54"/>
      <c r="B499" s="55"/>
      <c r="C499" s="55"/>
      <c r="D499" s="56"/>
      <c r="E499" s="56"/>
      <c r="F499" s="56"/>
    </row>
    <row r="500" spans="1:6" x14ac:dyDescent="0.2">
      <c r="A500" s="54"/>
      <c r="B500" s="55"/>
      <c r="C500" s="55"/>
      <c r="D500" s="56"/>
      <c r="E500" s="56"/>
      <c r="F500" s="56"/>
    </row>
    <row r="501" spans="1:6" x14ac:dyDescent="0.2">
      <c r="A501" s="54"/>
      <c r="B501" s="55"/>
      <c r="C501" s="55"/>
      <c r="D501" s="56"/>
      <c r="E501" s="56"/>
      <c r="F501" s="56"/>
    </row>
    <row r="502" spans="1:6" x14ac:dyDescent="0.2">
      <c r="A502" s="54"/>
      <c r="B502" s="55"/>
      <c r="C502" s="55"/>
      <c r="D502" s="56"/>
      <c r="E502" s="56"/>
      <c r="F502" s="56"/>
    </row>
    <row r="503" spans="1:6" x14ac:dyDescent="0.2">
      <c r="A503" s="54"/>
      <c r="B503" s="55"/>
      <c r="C503" s="55"/>
      <c r="D503" s="56"/>
      <c r="E503" s="56"/>
      <c r="F503" s="56"/>
    </row>
    <row r="504" spans="1:6" x14ac:dyDescent="0.2">
      <c r="A504" s="54"/>
      <c r="B504" s="55"/>
      <c r="C504" s="55"/>
      <c r="D504" s="56"/>
      <c r="E504" s="56"/>
      <c r="F504" s="56"/>
    </row>
    <row r="505" spans="1:6" x14ac:dyDescent="0.2">
      <c r="A505" s="54"/>
      <c r="B505" s="55"/>
      <c r="C505" s="55"/>
      <c r="D505" s="56"/>
      <c r="E505" s="56"/>
      <c r="F505" s="56"/>
    </row>
    <row r="506" spans="1:6" x14ac:dyDescent="0.2">
      <c r="A506" s="54"/>
      <c r="B506" s="55"/>
      <c r="C506" s="55"/>
      <c r="D506" s="56"/>
      <c r="E506" s="56"/>
      <c r="F506" s="56"/>
    </row>
    <row r="507" spans="1:6" x14ac:dyDescent="0.2">
      <c r="A507" s="54"/>
      <c r="B507" s="55"/>
      <c r="C507" s="55"/>
      <c r="D507" s="56"/>
      <c r="E507" s="56"/>
      <c r="F507" s="56"/>
    </row>
    <row r="508" spans="1:6" x14ac:dyDescent="0.2">
      <c r="A508" s="54"/>
      <c r="B508" s="55"/>
      <c r="C508" s="55"/>
      <c r="D508" s="56"/>
      <c r="E508" s="56"/>
      <c r="F508" s="56"/>
    </row>
    <row r="509" spans="1:6" x14ac:dyDescent="0.2">
      <c r="A509" s="54"/>
      <c r="B509" s="55"/>
      <c r="C509" s="55"/>
      <c r="D509" s="55"/>
      <c r="E509" s="55"/>
      <c r="F509" s="55"/>
    </row>
    <row r="510" spans="1:6" x14ac:dyDescent="0.2">
      <c r="A510" s="54"/>
      <c r="B510" s="55"/>
      <c r="C510" s="55"/>
      <c r="D510" s="55"/>
      <c r="E510" s="55"/>
      <c r="F510" s="55"/>
    </row>
    <row r="511" spans="1:6" x14ac:dyDescent="0.2">
      <c r="A511" s="54"/>
      <c r="B511" s="55"/>
      <c r="C511" s="55"/>
      <c r="D511" s="55"/>
      <c r="E511" s="55"/>
      <c r="F511" s="55"/>
    </row>
    <row r="512" spans="1:6" x14ac:dyDescent="0.2">
      <c r="A512" s="54"/>
      <c r="B512" s="55"/>
      <c r="C512" s="55"/>
      <c r="D512" s="55"/>
      <c r="E512" s="55"/>
      <c r="F512" s="55"/>
    </row>
    <row r="513" spans="1:6" x14ac:dyDescent="0.2">
      <c r="A513" s="54"/>
      <c r="B513" s="55"/>
      <c r="C513" s="55"/>
      <c r="D513" s="55"/>
      <c r="E513" s="55"/>
      <c r="F513" s="55"/>
    </row>
    <row r="514" spans="1:6" x14ac:dyDescent="0.2">
      <c r="A514" s="54"/>
      <c r="B514" s="55"/>
      <c r="C514" s="55"/>
      <c r="D514" s="55"/>
      <c r="E514" s="55"/>
      <c r="F514" s="55"/>
    </row>
    <row r="515" spans="1:6" x14ac:dyDescent="0.2">
      <c r="A515" s="54"/>
      <c r="B515" s="55"/>
      <c r="C515" s="55"/>
      <c r="D515" s="55"/>
      <c r="E515" s="55"/>
      <c r="F515" s="55"/>
    </row>
    <row r="516" spans="1:6" x14ac:dyDescent="0.2">
      <c r="A516" s="54"/>
      <c r="B516" s="55"/>
      <c r="C516" s="55"/>
      <c r="D516" s="55"/>
      <c r="E516" s="55"/>
      <c r="F516" s="55"/>
    </row>
    <row r="517" spans="1:6" x14ac:dyDescent="0.2">
      <c r="A517" s="54"/>
      <c r="B517" s="55"/>
      <c r="C517" s="55"/>
      <c r="D517" s="55"/>
      <c r="E517" s="55"/>
      <c r="F517" s="55"/>
    </row>
    <row r="518" spans="1:6" x14ac:dyDescent="0.2">
      <c r="A518" s="54"/>
      <c r="B518" s="55"/>
      <c r="C518" s="55"/>
      <c r="D518" s="55"/>
      <c r="E518" s="55"/>
      <c r="F518" s="55"/>
    </row>
    <row r="519" spans="1:6" x14ac:dyDescent="0.2">
      <c r="A519" s="54"/>
      <c r="B519" s="55"/>
      <c r="C519" s="55"/>
      <c r="D519" s="55"/>
      <c r="E519" s="55"/>
      <c r="F519" s="55"/>
    </row>
    <row r="520" spans="1:6" x14ac:dyDescent="0.2">
      <c r="A520" s="54"/>
      <c r="B520" s="55"/>
      <c r="C520" s="55"/>
      <c r="D520" s="55"/>
      <c r="E520" s="55"/>
      <c r="F520" s="55"/>
    </row>
    <row r="521" spans="1:6" ht="15" x14ac:dyDescent="0.25">
      <c r="A521" s="52"/>
      <c r="B521" s="22"/>
      <c r="C521" s="22"/>
      <c r="F521" s="22"/>
    </row>
    <row r="522" spans="1:6" ht="15" x14ac:dyDescent="0.25">
      <c r="A522" s="52"/>
      <c r="B522" s="22"/>
      <c r="C522" s="22"/>
      <c r="F522" s="22"/>
    </row>
    <row r="523" spans="1:6" ht="15" x14ac:dyDescent="0.25">
      <c r="A523" s="52"/>
      <c r="B523" s="22"/>
      <c r="C523" s="22"/>
      <c r="F523" s="22"/>
    </row>
    <row r="524" spans="1:6" ht="15" x14ac:dyDescent="0.25">
      <c r="A524" s="52"/>
      <c r="B524" s="22"/>
      <c r="C524" s="22"/>
      <c r="F524" s="22"/>
    </row>
    <row r="525" spans="1:6" ht="15" x14ac:dyDescent="0.25">
      <c r="A525" s="52"/>
      <c r="B525" s="22"/>
      <c r="C525" s="22"/>
      <c r="F525" s="22"/>
    </row>
    <row r="526" spans="1:6" ht="15" x14ac:dyDescent="0.25">
      <c r="A526" s="52"/>
      <c r="B526" s="22"/>
      <c r="C526" s="22"/>
      <c r="F526" s="22"/>
    </row>
    <row r="527" spans="1:6" ht="15" x14ac:dyDescent="0.25">
      <c r="A527" s="52"/>
      <c r="B527" s="22"/>
      <c r="C527" s="22"/>
      <c r="F527" s="22"/>
    </row>
    <row r="528" spans="1:6" ht="15" x14ac:dyDescent="0.25">
      <c r="A528" s="52"/>
      <c r="B528" s="22"/>
      <c r="C528" s="22"/>
      <c r="F528" s="22"/>
    </row>
    <row r="529" spans="1:6" ht="15" x14ac:dyDescent="0.25">
      <c r="A529" s="52"/>
      <c r="B529" s="22"/>
      <c r="C529" s="22"/>
      <c r="F529" s="22"/>
    </row>
    <row r="530" spans="1:6" ht="15" x14ac:dyDescent="0.25">
      <c r="A530" s="52"/>
      <c r="B530" s="22"/>
      <c r="C530" s="22"/>
      <c r="F530" s="22"/>
    </row>
    <row r="531" spans="1:6" ht="15" x14ac:dyDescent="0.25">
      <c r="A531" s="52"/>
      <c r="B531" s="22"/>
      <c r="C531" s="22"/>
      <c r="F531" s="22"/>
    </row>
    <row r="532" spans="1:6" ht="15" x14ac:dyDescent="0.25">
      <c r="A532" s="52"/>
      <c r="B532" s="22"/>
      <c r="C532" s="22"/>
      <c r="F532" s="22"/>
    </row>
    <row r="533" spans="1:6" ht="15" x14ac:dyDescent="0.25">
      <c r="A533" s="52"/>
      <c r="B533" s="22"/>
      <c r="C533" s="22"/>
      <c r="F533" s="22"/>
    </row>
    <row r="534" spans="1:6" ht="15" x14ac:dyDescent="0.25">
      <c r="A534" s="52"/>
      <c r="B534" s="22"/>
      <c r="C534" s="22"/>
      <c r="F534" s="22"/>
    </row>
    <row r="535" spans="1:6" ht="15" x14ac:dyDescent="0.25">
      <c r="A535" s="52"/>
      <c r="B535" s="22"/>
      <c r="C535" s="22"/>
      <c r="F535" s="22"/>
    </row>
    <row r="536" spans="1:6" ht="15" x14ac:dyDescent="0.25">
      <c r="A536" s="52"/>
      <c r="B536" s="22"/>
      <c r="C536" s="22"/>
      <c r="F536" s="22"/>
    </row>
    <row r="537" spans="1:6" ht="15" x14ac:dyDescent="0.25">
      <c r="A537" s="52"/>
      <c r="B537" s="22"/>
      <c r="C537" s="22"/>
      <c r="F537" s="22"/>
    </row>
    <row r="538" spans="1:6" ht="15" x14ac:dyDescent="0.25">
      <c r="A538" s="52"/>
      <c r="B538" s="22"/>
      <c r="C538" s="22"/>
      <c r="F538" s="22"/>
    </row>
    <row r="539" spans="1:6" ht="15" x14ac:dyDescent="0.25">
      <c r="A539" s="52"/>
      <c r="B539" s="22"/>
      <c r="C539" s="22"/>
      <c r="F539" s="22"/>
    </row>
    <row r="540" spans="1:6" ht="15" x14ac:dyDescent="0.25">
      <c r="A540" s="52"/>
      <c r="B540" s="22"/>
      <c r="C540" s="22"/>
      <c r="F540" s="22"/>
    </row>
    <row r="541" spans="1:6" ht="15" x14ac:dyDescent="0.25">
      <c r="A541" s="52"/>
      <c r="B541" s="22"/>
      <c r="C541" s="22"/>
      <c r="F541" s="22"/>
    </row>
    <row r="542" spans="1:6" ht="15" x14ac:dyDescent="0.25">
      <c r="A542" s="52"/>
      <c r="B542" s="22"/>
      <c r="C542" s="22"/>
      <c r="F542" s="22"/>
    </row>
    <row r="543" spans="1:6" ht="15" x14ac:dyDescent="0.25">
      <c r="A543" s="52"/>
      <c r="B543" s="22"/>
      <c r="C543" s="22"/>
      <c r="F543" s="22"/>
    </row>
    <row r="544" spans="1:6" ht="15" x14ac:dyDescent="0.25">
      <c r="A544" s="52"/>
      <c r="B544" s="22"/>
      <c r="C544" s="22"/>
      <c r="F544" s="22"/>
    </row>
    <row r="545" spans="1:6" ht="15" x14ac:dyDescent="0.25">
      <c r="A545" s="52"/>
      <c r="B545" s="22"/>
      <c r="C545" s="22"/>
      <c r="F545" s="22"/>
    </row>
    <row r="546" spans="1:6" ht="15" x14ac:dyDescent="0.25">
      <c r="A546" s="52"/>
      <c r="B546" s="22"/>
      <c r="C546" s="22"/>
      <c r="F546" s="22"/>
    </row>
    <row r="547" spans="1:6" ht="15" x14ac:dyDescent="0.25">
      <c r="A547" s="52"/>
      <c r="B547" s="22"/>
      <c r="C547" s="22"/>
      <c r="F547" s="22"/>
    </row>
    <row r="548" spans="1:6" ht="15" x14ac:dyDescent="0.25">
      <c r="A548" s="52"/>
      <c r="B548" s="22"/>
      <c r="C548" s="22"/>
      <c r="F548" s="22"/>
    </row>
    <row r="549" spans="1:6" ht="15" x14ac:dyDescent="0.25">
      <c r="A549" s="52"/>
      <c r="B549" s="22"/>
      <c r="C549" s="22"/>
      <c r="F549" s="22"/>
    </row>
    <row r="550" spans="1:6" ht="15" x14ac:dyDescent="0.25">
      <c r="A550" s="52"/>
      <c r="B550" s="22"/>
      <c r="C550" s="22"/>
      <c r="F550" s="22"/>
    </row>
    <row r="551" spans="1:6" ht="15" x14ac:dyDescent="0.25">
      <c r="A551" s="52"/>
      <c r="B551" s="22"/>
      <c r="C551" s="22"/>
      <c r="F551" s="22"/>
    </row>
    <row r="552" spans="1:6" ht="15" x14ac:dyDescent="0.25">
      <c r="A552" s="52"/>
      <c r="B552" s="22"/>
      <c r="C552" s="22"/>
      <c r="F552" s="22"/>
    </row>
    <row r="553" spans="1:6" ht="15" x14ac:dyDescent="0.25">
      <c r="A553" s="52"/>
      <c r="B553" s="22"/>
      <c r="C553" s="22"/>
      <c r="F553" s="22"/>
    </row>
    <row r="554" spans="1:6" ht="15" x14ac:dyDescent="0.25">
      <c r="A554" s="52"/>
      <c r="B554" s="22"/>
      <c r="C554" s="22"/>
      <c r="F554" s="22"/>
    </row>
    <row r="555" spans="1:6" ht="15" x14ac:dyDescent="0.25">
      <c r="A555" s="52"/>
      <c r="B555" s="22"/>
      <c r="C555" s="22"/>
      <c r="F555" s="22"/>
    </row>
    <row r="556" spans="1:6" ht="15" x14ac:dyDescent="0.25">
      <c r="A556" s="52"/>
      <c r="B556" s="22"/>
      <c r="C556" s="22"/>
      <c r="F556" s="22"/>
    </row>
    <row r="557" spans="1:6" ht="15" x14ac:dyDescent="0.25">
      <c r="A557" s="52"/>
      <c r="B557" s="22"/>
      <c r="C557" s="22"/>
      <c r="F557" s="22"/>
    </row>
    <row r="558" spans="1:6" ht="15" x14ac:dyDescent="0.25">
      <c r="A558" s="52"/>
      <c r="B558" s="22"/>
      <c r="C558" s="22"/>
      <c r="F558" s="22"/>
    </row>
    <row r="559" spans="1:6" ht="15" x14ac:dyDescent="0.25">
      <c r="A559" s="52"/>
      <c r="B559" s="22"/>
      <c r="C559" s="22"/>
      <c r="F559" s="22"/>
    </row>
    <row r="560" spans="1:6" ht="15" x14ac:dyDescent="0.25">
      <c r="A560" s="52"/>
      <c r="B560" s="22"/>
      <c r="C560" s="22"/>
      <c r="F560" s="22"/>
    </row>
    <row r="561" spans="1:6" ht="15" x14ac:dyDescent="0.25">
      <c r="A561" s="52"/>
      <c r="B561" s="22"/>
      <c r="C561" s="22"/>
      <c r="F561" s="22"/>
    </row>
    <row r="562" spans="1:6" ht="15" x14ac:dyDescent="0.25">
      <c r="A562" s="52"/>
      <c r="B562" s="22"/>
      <c r="C562" s="22"/>
      <c r="F562" s="22"/>
    </row>
    <row r="563" spans="1:6" ht="15" x14ac:dyDescent="0.25">
      <c r="A563" s="52"/>
      <c r="B563" s="22"/>
      <c r="C563" s="22"/>
      <c r="F563" s="22"/>
    </row>
    <row r="564" spans="1:6" ht="15" x14ac:dyDescent="0.25">
      <c r="A564" s="52"/>
      <c r="B564" s="22"/>
      <c r="C564" s="22"/>
      <c r="F564" s="22"/>
    </row>
    <row r="565" spans="1:6" ht="15" x14ac:dyDescent="0.25">
      <c r="A565" s="52"/>
      <c r="B565" s="22"/>
      <c r="C565" s="22"/>
      <c r="F565" s="22"/>
    </row>
    <row r="566" spans="1:6" ht="15" x14ac:dyDescent="0.25">
      <c r="A566" s="52"/>
      <c r="B566" s="22"/>
      <c r="C566" s="22"/>
      <c r="F566" s="22"/>
    </row>
    <row r="567" spans="1:6" ht="15" x14ac:dyDescent="0.25">
      <c r="A567" s="52"/>
      <c r="B567" s="22"/>
      <c r="C567" s="22"/>
      <c r="F567" s="22"/>
    </row>
    <row r="568" spans="1:6" ht="15" x14ac:dyDescent="0.25">
      <c r="A568" s="52"/>
      <c r="B568" s="22"/>
      <c r="C568" s="22"/>
      <c r="F568" s="22"/>
    </row>
    <row r="569" spans="1:6" ht="15" x14ac:dyDescent="0.25">
      <c r="A569" s="52"/>
      <c r="B569" s="22"/>
      <c r="C569" s="22"/>
      <c r="F569" s="22"/>
    </row>
    <row r="570" spans="1:6" ht="15" x14ac:dyDescent="0.25">
      <c r="A570" s="52"/>
      <c r="B570" s="22"/>
      <c r="C570" s="22"/>
      <c r="F570" s="22"/>
    </row>
    <row r="571" spans="1:6" ht="15" x14ac:dyDescent="0.25">
      <c r="A571" s="52"/>
      <c r="B571" s="22"/>
      <c r="C571" s="22"/>
      <c r="F571" s="22"/>
    </row>
    <row r="572" spans="1:6" ht="15" x14ac:dyDescent="0.25">
      <c r="A572" s="52"/>
      <c r="B572" s="22"/>
      <c r="C572" s="22"/>
      <c r="F572" s="22"/>
    </row>
    <row r="573" spans="1:6" ht="15" x14ac:dyDescent="0.25">
      <c r="A573" s="52"/>
      <c r="B573" s="22"/>
      <c r="C573" s="22"/>
      <c r="F573" s="22"/>
    </row>
    <row r="574" spans="1:6" ht="15" x14ac:dyDescent="0.25">
      <c r="A574" s="52"/>
      <c r="B574" s="22"/>
      <c r="C574" s="22"/>
      <c r="F574" s="22"/>
    </row>
    <row r="575" spans="1:6" ht="15" x14ac:dyDescent="0.25">
      <c r="A575" s="52"/>
      <c r="B575" s="22"/>
      <c r="C575" s="22"/>
      <c r="F575" s="22"/>
    </row>
    <row r="576" spans="1:6" ht="15" x14ac:dyDescent="0.25">
      <c r="A576" s="52"/>
      <c r="B576" s="22"/>
      <c r="C576" s="22"/>
      <c r="F576" s="22"/>
    </row>
    <row r="577" spans="1:6" ht="15" x14ac:dyDescent="0.25">
      <c r="A577" s="52"/>
      <c r="B577" s="22"/>
      <c r="C577" s="22"/>
      <c r="F577" s="22"/>
    </row>
    <row r="578" spans="1:6" ht="15" x14ac:dyDescent="0.25">
      <c r="A578" s="52"/>
      <c r="B578" s="22"/>
      <c r="C578" s="22"/>
      <c r="F578" s="22"/>
    </row>
    <row r="579" spans="1:6" ht="15" x14ac:dyDescent="0.25">
      <c r="A579" s="52"/>
      <c r="B579" s="22"/>
      <c r="C579" s="22"/>
      <c r="F579" s="22"/>
    </row>
    <row r="580" spans="1:6" ht="15" x14ac:dyDescent="0.25">
      <c r="A580" s="52"/>
      <c r="B580" s="22"/>
      <c r="C580" s="22"/>
      <c r="F580" s="22"/>
    </row>
    <row r="581" spans="1:6" ht="15" x14ac:dyDescent="0.25">
      <c r="A581" s="52"/>
      <c r="B581" s="22"/>
      <c r="C581" s="22"/>
      <c r="F581" s="22"/>
    </row>
    <row r="582" spans="1:6" ht="15" x14ac:dyDescent="0.25">
      <c r="A582" s="52"/>
      <c r="B582" s="22"/>
      <c r="C582" s="22"/>
      <c r="F582" s="22"/>
    </row>
    <row r="583" spans="1:6" ht="15" x14ac:dyDescent="0.25">
      <c r="A583" s="52"/>
      <c r="B583" s="22"/>
      <c r="C583" s="22"/>
      <c r="F583" s="22"/>
    </row>
    <row r="584" spans="1:6" ht="15" x14ac:dyDescent="0.25">
      <c r="A584" s="52"/>
      <c r="B584" s="22"/>
      <c r="C584" s="22"/>
      <c r="F584" s="22"/>
    </row>
    <row r="585" spans="1:6" ht="15" x14ac:dyDescent="0.25">
      <c r="A585" s="52"/>
      <c r="B585" s="22"/>
      <c r="C585" s="22"/>
      <c r="F585" s="22"/>
    </row>
    <row r="586" spans="1:6" ht="15" x14ac:dyDescent="0.25">
      <c r="A586" s="52"/>
      <c r="B586" s="22"/>
      <c r="C586" s="22"/>
      <c r="F586" s="22"/>
    </row>
    <row r="587" spans="1:6" ht="15" x14ac:dyDescent="0.25">
      <c r="A587" s="52"/>
      <c r="B587" s="22"/>
      <c r="C587" s="22"/>
      <c r="F587" s="22"/>
    </row>
    <row r="588" spans="1:6" ht="15" x14ac:dyDescent="0.25">
      <c r="A588" s="52"/>
      <c r="B588" s="22"/>
      <c r="C588" s="22"/>
      <c r="F588" s="22"/>
    </row>
    <row r="589" spans="1:6" ht="15" x14ac:dyDescent="0.25">
      <c r="A589" s="52"/>
      <c r="B589" s="22"/>
      <c r="C589" s="22"/>
      <c r="F589" s="22"/>
    </row>
    <row r="590" spans="1:6" ht="15" x14ac:dyDescent="0.25">
      <c r="A590" s="52"/>
      <c r="B590" s="22"/>
      <c r="C590" s="22"/>
      <c r="F590" s="22"/>
    </row>
    <row r="591" spans="1:6" ht="15" x14ac:dyDescent="0.25">
      <c r="A591" s="52"/>
      <c r="B591" s="22"/>
      <c r="C591" s="22"/>
      <c r="F591" s="22"/>
    </row>
    <row r="592" spans="1:6" ht="15" x14ac:dyDescent="0.25">
      <c r="A592" s="52"/>
      <c r="B592" s="22"/>
      <c r="C592" s="22"/>
      <c r="F592" s="22"/>
    </row>
    <row r="593" spans="1:6" ht="15" x14ac:dyDescent="0.25">
      <c r="A593" s="52"/>
      <c r="B593" s="22"/>
      <c r="C593" s="22"/>
      <c r="F593" s="22"/>
    </row>
    <row r="594" spans="1:6" ht="15" x14ac:dyDescent="0.25">
      <c r="A594" s="52"/>
      <c r="B594" s="22"/>
      <c r="C594" s="22"/>
      <c r="F594" s="22"/>
    </row>
    <row r="595" spans="1:6" ht="15" x14ac:dyDescent="0.25">
      <c r="A595" s="52"/>
      <c r="B595" s="22"/>
      <c r="C595" s="22"/>
      <c r="F595" s="22"/>
    </row>
    <row r="596" spans="1:6" ht="15" x14ac:dyDescent="0.25">
      <c r="A596" s="52"/>
      <c r="B596" s="22"/>
      <c r="C596" s="22"/>
      <c r="F596" s="22"/>
    </row>
    <row r="597" spans="1:6" ht="15" x14ac:dyDescent="0.25">
      <c r="A597" s="52"/>
      <c r="B597" s="22"/>
      <c r="C597" s="22"/>
      <c r="F597" s="22"/>
    </row>
    <row r="598" spans="1:6" ht="15" x14ac:dyDescent="0.25">
      <c r="A598" s="52"/>
      <c r="B598" s="22"/>
      <c r="C598" s="22"/>
      <c r="F598" s="22"/>
    </row>
    <row r="599" spans="1:6" ht="15" x14ac:dyDescent="0.25">
      <c r="A599" s="52"/>
      <c r="B599" s="22"/>
      <c r="C599" s="22"/>
      <c r="F599" s="22"/>
    </row>
    <row r="600" spans="1:6" ht="15" x14ac:dyDescent="0.25">
      <c r="A600" s="52"/>
      <c r="B600" s="22"/>
      <c r="C600" s="22"/>
      <c r="F600" s="22"/>
    </row>
    <row r="601" spans="1:6" ht="15" x14ac:dyDescent="0.25">
      <c r="A601" s="52"/>
      <c r="B601" s="22"/>
      <c r="C601" s="22"/>
      <c r="F601" s="22"/>
    </row>
    <row r="602" spans="1:6" ht="15" x14ac:dyDescent="0.25">
      <c r="A602" s="52"/>
      <c r="B602" s="22"/>
      <c r="C602" s="22"/>
      <c r="F602" s="22"/>
    </row>
    <row r="603" spans="1:6" ht="15" x14ac:dyDescent="0.25">
      <c r="A603" s="52"/>
      <c r="B603" s="22"/>
      <c r="C603" s="22"/>
      <c r="F603" s="22"/>
    </row>
    <row r="604" spans="1:6" ht="15" x14ac:dyDescent="0.25">
      <c r="A604" s="52"/>
      <c r="B604" s="22"/>
      <c r="C604" s="22"/>
      <c r="F604" s="22"/>
    </row>
    <row r="605" spans="1:6" ht="15" x14ac:dyDescent="0.25">
      <c r="A605" s="52"/>
      <c r="B605" s="22"/>
      <c r="C605" s="22"/>
      <c r="F605" s="22"/>
    </row>
    <row r="606" spans="1:6" ht="15" x14ac:dyDescent="0.25">
      <c r="A606" s="52"/>
      <c r="B606" s="22"/>
      <c r="C606" s="22"/>
      <c r="F606" s="50"/>
    </row>
    <row r="607" spans="1:6" ht="15" x14ac:dyDescent="0.25">
      <c r="A607" s="52"/>
      <c r="B607" s="22"/>
      <c r="C607" s="22"/>
      <c r="F607" s="50"/>
    </row>
    <row r="608" spans="1:6" ht="15" x14ac:dyDescent="0.25">
      <c r="A608" s="52"/>
      <c r="B608" s="22"/>
      <c r="C608" s="22"/>
      <c r="F608" s="50"/>
    </row>
    <row r="609" spans="1:6" ht="15" x14ac:dyDescent="0.25">
      <c r="A609" s="52"/>
      <c r="B609" s="22"/>
      <c r="C609" s="22"/>
      <c r="F609" s="50"/>
    </row>
    <row r="610" spans="1:6" ht="15" x14ac:dyDescent="0.25">
      <c r="A610" s="52"/>
      <c r="B610" s="22"/>
      <c r="C610" s="22"/>
      <c r="F610" s="50"/>
    </row>
    <row r="611" spans="1:6" ht="15" x14ac:dyDescent="0.2">
      <c r="A611" s="51"/>
      <c r="B611" s="22"/>
      <c r="C611" s="22"/>
      <c r="D611" s="48"/>
      <c r="E611" s="48"/>
      <c r="F611" s="50"/>
    </row>
    <row r="612" spans="1:6" ht="15" x14ac:dyDescent="0.2">
      <c r="A612" s="51"/>
      <c r="B612" s="22"/>
      <c r="C612" s="22"/>
      <c r="D612" s="48"/>
      <c r="E612" s="48"/>
      <c r="F612" s="50"/>
    </row>
    <row r="613" spans="1:6" ht="15" x14ac:dyDescent="0.2">
      <c r="A613" s="51"/>
      <c r="B613" s="22"/>
      <c r="C613" s="22"/>
      <c r="D613" s="48"/>
      <c r="E613" s="48"/>
      <c r="F613" s="50"/>
    </row>
    <row r="614" spans="1:6" ht="15" x14ac:dyDescent="0.2">
      <c r="A614" s="51"/>
      <c r="B614" s="22"/>
      <c r="C614" s="22"/>
      <c r="D614" s="48"/>
      <c r="E614" s="48"/>
      <c r="F614" s="50"/>
    </row>
    <row r="615" spans="1:6" ht="15" x14ac:dyDescent="0.2">
      <c r="A615" s="51"/>
      <c r="B615" s="22"/>
      <c r="C615" s="22"/>
      <c r="D615" s="48"/>
      <c r="E615" s="48"/>
      <c r="F615" s="50"/>
    </row>
    <row r="616" spans="1:6" ht="15" x14ac:dyDescent="0.2">
      <c r="A616" s="51"/>
      <c r="B616" s="22"/>
      <c r="C616" s="22"/>
      <c r="D616" s="48"/>
      <c r="E616" s="48"/>
      <c r="F616" s="50"/>
    </row>
    <row r="617" spans="1:6" ht="15" x14ac:dyDescent="0.2">
      <c r="A617" s="51"/>
      <c r="B617" s="22"/>
      <c r="C617" s="22"/>
      <c r="D617" s="48"/>
      <c r="E617" s="48"/>
      <c r="F617" s="50"/>
    </row>
    <row r="618" spans="1:6" ht="15" x14ac:dyDescent="0.2">
      <c r="A618" s="51"/>
      <c r="B618" s="22"/>
      <c r="C618" s="22"/>
      <c r="D618" s="48"/>
      <c r="E618" s="48"/>
      <c r="F618" s="50"/>
    </row>
    <row r="619" spans="1:6" ht="15" x14ac:dyDescent="0.2">
      <c r="A619" s="51"/>
      <c r="B619" s="22"/>
      <c r="C619" s="22"/>
      <c r="D619" s="48"/>
      <c r="E619" s="48"/>
      <c r="F619" s="50"/>
    </row>
    <row r="620" spans="1:6" ht="15" x14ac:dyDescent="0.2">
      <c r="A620" s="51"/>
      <c r="B620" s="22"/>
      <c r="C620" s="22"/>
      <c r="D620" s="48"/>
      <c r="E620" s="48"/>
      <c r="F620" s="50"/>
    </row>
    <row r="621" spans="1:6" ht="15" x14ac:dyDescent="0.2">
      <c r="A621" s="51"/>
      <c r="B621" s="22"/>
      <c r="C621" s="22"/>
      <c r="D621" s="48"/>
      <c r="E621" s="48"/>
      <c r="F621" s="50"/>
    </row>
    <row r="622" spans="1:6" ht="15" x14ac:dyDescent="0.2">
      <c r="A622" s="51"/>
      <c r="B622" s="22"/>
      <c r="C622" s="22"/>
      <c r="D622" s="48"/>
      <c r="E622" s="48"/>
      <c r="F622" s="50"/>
    </row>
    <row r="623" spans="1:6" ht="15" x14ac:dyDescent="0.2">
      <c r="A623" s="51"/>
      <c r="B623" s="22"/>
      <c r="C623" s="22"/>
      <c r="D623" s="48"/>
      <c r="E623" s="48"/>
      <c r="F623" s="50"/>
    </row>
    <row r="624" spans="1:6" ht="15" x14ac:dyDescent="0.2">
      <c r="A624" s="51"/>
      <c r="B624" s="22"/>
      <c r="C624" s="22"/>
      <c r="D624" s="48"/>
      <c r="E624" s="48"/>
      <c r="F624" s="50"/>
    </row>
    <row r="625" spans="1:6" ht="15" x14ac:dyDescent="0.2">
      <c r="A625" s="51"/>
      <c r="B625" s="22"/>
      <c r="C625" s="22"/>
      <c r="D625" s="48"/>
      <c r="E625" s="48"/>
      <c r="F625" s="50"/>
    </row>
    <row r="626" spans="1:6" ht="15" x14ac:dyDescent="0.2">
      <c r="A626" s="51"/>
      <c r="B626" s="22"/>
      <c r="C626" s="22"/>
      <c r="D626" s="48"/>
      <c r="E626" s="48"/>
      <c r="F626" s="50"/>
    </row>
    <row r="627" spans="1:6" ht="15" x14ac:dyDescent="0.2">
      <c r="A627" s="51"/>
      <c r="B627" s="22"/>
      <c r="C627" s="22"/>
      <c r="D627" s="48"/>
      <c r="E627" s="48"/>
      <c r="F627" s="50"/>
    </row>
    <row r="628" spans="1:6" ht="15" x14ac:dyDescent="0.2">
      <c r="A628" s="51"/>
      <c r="B628" s="22"/>
      <c r="C628" s="22"/>
      <c r="D628" s="48"/>
      <c r="E628" s="48"/>
      <c r="F628" s="50"/>
    </row>
    <row r="629" spans="1:6" ht="15" x14ac:dyDescent="0.2">
      <c r="A629" s="51"/>
      <c r="B629" s="22"/>
      <c r="C629" s="22"/>
      <c r="D629" s="48"/>
      <c r="E629" s="48"/>
      <c r="F629" s="50"/>
    </row>
    <row r="630" spans="1:6" ht="15" x14ac:dyDescent="0.2">
      <c r="A630" s="51"/>
      <c r="B630" s="22"/>
      <c r="C630" s="22"/>
      <c r="D630" s="48"/>
      <c r="E630" s="48"/>
      <c r="F630" s="50"/>
    </row>
    <row r="631" spans="1:6" ht="15" x14ac:dyDescent="0.2">
      <c r="A631" s="51"/>
      <c r="B631" s="22"/>
      <c r="C631" s="22"/>
      <c r="D631" s="48"/>
      <c r="E631" s="48"/>
      <c r="F631" s="50"/>
    </row>
    <row r="632" spans="1:6" ht="15" x14ac:dyDescent="0.2">
      <c r="A632" s="51"/>
      <c r="B632" s="22"/>
      <c r="C632" s="22"/>
      <c r="D632" s="48"/>
      <c r="E632" s="48"/>
      <c r="F632" s="50"/>
    </row>
    <row r="633" spans="1:6" ht="15" x14ac:dyDescent="0.2">
      <c r="A633" s="51"/>
      <c r="B633" s="22"/>
      <c r="C633" s="22"/>
      <c r="D633" s="48"/>
      <c r="E633" s="48"/>
      <c r="F633" s="50"/>
    </row>
    <row r="634" spans="1:6" ht="15" x14ac:dyDescent="0.2">
      <c r="A634" s="51"/>
      <c r="B634" s="22"/>
      <c r="C634" s="22"/>
      <c r="D634" s="48"/>
      <c r="E634" s="48"/>
      <c r="F634" s="50"/>
    </row>
    <row r="635" spans="1:6" ht="15" x14ac:dyDescent="0.2">
      <c r="A635" s="51"/>
      <c r="B635" s="22"/>
      <c r="C635" s="22"/>
      <c r="D635" s="48"/>
      <c r="E635" s="48"/>
      <c r="F635" s="50"/>
    </row>
    <row r="636" spans="1:6" ht="15" x14ac:dyDescent="0.2">
      <c r="A636" s="51"/>
      <c r="B636" s="22"/>
      <c r="C636" s="22"/>
      <c r="D636" s="48"/>
      <c r="E636" s="48"/>
      <c r="F636" s="50"/>
    </row>
    <row r="637" spans="1:6" ht="15" x14ac:dyDescent="0.2">
      <c r="A637" s="51"/>
      <c r="B637" s="22"/>
      <c r="C637" s="22"/>
      <c r="D637" s="48"/>
      <c r="E637" s="48"/>
      <c r="F637" s="50"/>
    </row>
    <row r="638" spans="1:6" ht="15" x14ac:dyDescent="0.2">
      <c r="A638" s="51"/>
      <c r="B638" s="22"/>
      <c r="C638" s="22"/>
      <c r="D638" s="48"/>
      <c r="E638" s="48"/>
      <c r="F638" s="50"/>
    </row>
    <row r="639" spans="1:6" ht="15" x14ac:dyDescent="0.2">
      <c r="A639" s="51"/>
      <c r="B639" s="22"/>
      <c r="C639" s="22"/>
      <c r="D639" s="48"/>
      <c r="E639" s="48"/>
      <c r="F639" s="50"/>
    </row>
    <row r="640" spans="1:6" ht="15" x14ac:dyDescent="0.2">
      <c r="A640" s="51"/>
      <c r="B640" s="22"/>
      <c r="C640" s="22"/>
      <c r="D640" s="48"/>
      <c r="E640" s="48"/>
      <c r="F640" s="50"/>
    </row>
    <row r="641" spans="1:6" ht="15" x14ac:dyDescent="0.2">
      <c r="A641" s="51"/>
      <c r="B641" s="22"/>
      <c r="C641" s="22"/>
      <c r="D641" s="48"/>
      <c r="E641" s="48"/>
      <c r="F641" s="50"/>
    </row>
    <row r="642" spans="1:6" ht="15" x14ac:dyDescent="0.2">
      <c r="A642" s="51"/>
      <c r="B642" s="22"/>
      <c r="C642" s="22"/>
      <c r="D642" s="48"/>
      <c r="E642" s="48"/>
      <c r="F642" s="50"/>
    </row>
    <row r="643" spans="1:6" ht="15" x14ac:dyDescent="0.2">
      <c r="A643" s="51"/>
      <c r="B643" s="22"/>
      <c r="C643" s="22"/>
      <c r="D643" s="48"/>
      <c r="E643" s="48"/>
      <c r="F643" s="50"/>
    </row>
    <row r="644" spans="1:6" ht="15" x14ac:dyDescent="0.2">
      <c r="A644" s="51"/>
      <c r="B644" s="22"/>
      <c r="C644" s="22"/>
      <c r="D644" s="48"/>
      <c r="E644" s="48"/>
      <c r="F644" s="50"/>
    </row>
    <row r="645" spans="1:6" ht="15" x14ac:dyDescent="0.2">
      <c r="A645" s="51"/>
      <c r="B645" s="22"/>
      <c r="C645" s="22"/>
      <c r="D645" s="48"/>
      <c r="E645" s="48"/>
      <c r="F645" s="50"/>
    </row>
    <row r="646" spans="1:6" ht="15" x14ac:dyDescent="0.2">
      <c r="A646" s="51"/>
      <c r="B646" s="22"/>
      <c r="C646" s="22"/>
      <c r="D646" s="48"/>
      <c r="E646" s="48"/>
      <c r="F646" s="50"/>
    </row>
    <row r="647" spans="1:6" ht="15" x14ac:dyDescent="0.2">
      <c r="A647" s="51"/>
      <c r="B647" s="22"/>
      <c r="C647" s="22"/>
      <c r="D647" s="48"/>
      <c r="E647" s="48"/>
      <c r="F647" s="50"/>
    </row>
    <row r="648" spans="1:6" ht="15" x14ac:dyDescent="0.2">
      <c r="A648" s="51"/>
      <c r="B648" s="22"/>
      <c r="C648" s="22"/>
      <c r="D648" s="48"/>
      <c r="E648" s="48"/>
      <c r="F648" s="50"/>
    </row>
    <row r="649" spans="1:6" ht="15" x14ac:dyDescent="0.2">
      <c r="A649" s="51"/>
      <c r="B649" s="22"/>
      <c r="C649" s="22"/>
      <c r="D649" s="48"/>
      <c r="E649" s="48"/>
      <c r="F649" s="50"/>
    </row>
    <row r="650" spans="1:6" ht="15" x14ac:dyDescent="0.2">
      <c r="A650" s="51"/>
      <c r="B650" s="22"/>
      <c r="C650" s="22"/>
      <c r="D650" s="48"/>
      <c r="E650" s="48"/>
      <c r="F650" s="50"/>
    </row>
    <row r="651" spans="1:6" ht="15" x14ac:dyDescent="0.2">
      <c r="A651" s="51"/>
      <c r="B651" s="22"/>
      <c r="C651" s="22"/>
      <c r="D651" s="48"/>
      <c r="E651" s="48"/>
      <c r="F651" s="50"/>
    </row>
    <row r="652" spans="1:6" ht="15" x14ac:dyDescent="0.2">
      <c r="A652" s="51"/>
      <c r="B652" s="22"/>
      <c r="C652" s="22"/>
      <c r="D652" s="48"/>
      <c r="E652" s="48"/>
      <c r="F652" s="50"/>
    </row>
    <row r="653" spans="1:6" ht="15" x14ac:dyDescent="0.2">
      <c r="A653" s="51"/>
      <c r="B653" s="22"/>
      <c r="C653" s="22"/>
      <c r="D653" s="48"/>
      <c r="E653" s="48"/>
      <c r="F653" s="50"/>
    </row>
    <row r="654" spans="1:6" ht="15" x14ac:dyDescent="0.2">
      <c r="A654" s="51"/>
      <c r="B654" s="22"/>
      <c r="C654" s="22"/>
      <c r="D654" s="48"/>
      <c r="E654" s="48"/>
      <c r="F654" s="50"/>
    </row>
    <row r="655" spans="1:6" ht="15" x14ac:dyDescent="0.2">
      <c r="A655" s="51"/>
      <c r="B655" s="22"/>
      <c r="C655" s="22"/>
      <c r="D655" s="48"/>
      <c r="E655" s="48"/>
      <c r="F655" s="50"/>
    </row>
    <row r="656" spans="1:6" ht="15" x14ac:dyDescent="0.2">
      <c r="A656" s="51"/>
      <c r="B656" s="22"/>
      <c r="C656" s="22"/>
      <c r="D656" s="48"/>
      <c r="E656" s="48"/>
      <c r="F656" s="50"/>
    </row>
    <row r="657" spans="1:6" ht="15" x14ac:dyDescent="0.2">
      <c r="A657" s="51"/>
      <c r="B657" s="22"/>
      <c r="C657" s="22"/>
      <c r="D657" s="48"/>
      <c r="E657" s="48"/>
      <c r="F657" s="50"/>
    </row>
    <row r="658" spans="1:6" ht="15" x14ac:dyDescent="0.2">
      <c r="A658" s="51"/>
      <c r="B658" s="22"/>
      <c r="C658" s="22"/>
      <c r="D658" s="48"/>
      <c r="E658" s="48"/>
      <c r="F658" s="50"/>
    </row>
    <row r="659" spans="1:6" ht="15" x14ac:dyDescent="0.2">
      <c r="A659" s="51"/>
      <c r="B659" s="22"/>
      <c r="C659" s="22"/>
      <c r="D659" s="48"/>
      <c r="E659" s="48"/>
      <c r="F659" s="50"/>
    </row>
    <row r="660" spans="1:6" ht="15" x14ac:dyDescent="0.2">
      <c r="A660" s="51"/>
      <c r="B660" s="22"/>
      <c r="C660" s="22"/>
      <c r="D660" s="48"/>
      <c r="E660" s="48"/>
      <c r="F660" s="50"/>
    </row>
    <row r="661" spans="1:6" ht="15" x14ac:dyDescent="0.2">
      <c r="A661" s="51"/>
      <c r="B661" s="22"/>
      <c r="C661" s="22"/>
      <c r="D661" s="48"/>
      <c r="E661" s="48"/>
      <c r="F661" s="50"/>
    </row>
    <row r="662" spans="1:6" ht="15" x14ac:dyDescent="0.2">
      <c r="A662" s="51"/>
      <c r="B662" s="22"/>
      <c r="C662" s="22"/>
      <c r="D662" s="48"/>
      <c r="E662" s="48"/>
      <c r="F662" s="50"/>
    </row>
    <row r="663" spans="1:6" ht="15" x14ac:dyDescent="0.2">
      <c r="A663" s="51"/>
      <c r="B663" s="22"/>
      <c r="C663" s="22"/>
      <c r="D663" s="48"/>
      <c r="E663" s="48"/>
      <c r="F663" s="50"/>
    </row>
    <row r="664" spans="1:6" ht="15" x14ac:dyDescent="0.2">
      <c r="A664" s="51"/>
      <c r="B664" s="22"/>
      <c r="C664" s="22"/>
      <c r="D664" s="48"/>
      <c r="E664" s="48"/>
      <c r="F664" s="50"/>
    </row>
    <row r="665" spans="1:6" ht="15" x14ac:dyDescent="0.2">
      <c r="A665" s="51"/>
      <c r="B665" s="22"/>
      <c r="C665" s="22"/>
      <c r="D665" s="48"/>
      <c r="E665" s="48"/>
      <c r="F665" s="50"/>
    </row>
    <row r="666" spans="1:6" ht="15" x14ac:dyDescent="0.2">
      <c r="A666" s="51"/>
      <c r="B666" s="22"/>
      <c r="C666" s="22"/>
      <c r="D666" s="48"/>
      <c r="E666" s="48"/>
      <c r="F666" s="50"/>
    </row>
    <row r="667" spans="1:6" ht="15" x14ac:dyDescent="0.2">
      <c r="A667" s="51"/>
      <c r="B667" s="22"/>
      <c r="C667" s="22"/>
      <c r="D667" s="48"/>
      <c r="E667" s="48"/>
      <c r="F667" s="50"/>
    </row>
    <row r="668" spans="1:6" ht="15" x14ac:dyDescent="0.2">
      <c r="A668" s="51"/>
      <c r="B668" s="22"/>
      <c r="C668" s="22"/>
      <c r="D668" s="48"/>
      <c r="E668" s="48"/>
      <c r="F668" s="50"/>
    </row>
    <row r="669" spans="1:6" ht="15" x14ac:dyDescent="0.2">
      <c r="A669" s="51"/>
      <c r="B669" s="22"/>
      <c r="C669" s="22"/>
      <c r="D669" s="48"/>
      <c r="E669" s="48"/>
      <c r="F669" s="50"/>
    </row>
    <row r="670" spans="1:6" ht="15" x14ac:dyDescent="0.2">
      <c r="A670" s="51"/>
      <c r="B670" s="22"/>
      <c r="C670" s="22"/>
      <c r="D670" s="48"/>
      <c r="E670" s="48"/>
      <c r="F670" s="50"/>
    </row>
    <row r="671" spans="1:6" ht="15" x14ac:dyDescent="0.2">
      <c r="A671" s="51"/>
      <c r="B671" s="22"/>
      <c r="C671" s="22"/>
      <c r="D671" s="48"/>
      <c r="E671" s="48"/>
      <c r="F671" s="50"/>
    </row>
    <row r="672" spans="1:6" ht="15" x14ac:dyDescent="0.2">
      <c r="A672" s="51"/>
      <c r="B672" s="22"/>
      <c r="C672" s="22"/>
      <c r="D672" s="48"/>
      <c r="E672" s="48"/>
      <c r="F672" s="50"/>
    </row>
    <row r="673" spans="1:6" ht="15" x14ac:dyDescent="0.2">
      <c r="A673" s="51"/>
      <c r="B673" s="22"/>
      <c r="C673" s="22"/>
      <c r="D673" s="48"/>
      <c r="E673" s="48"/>
      <c r="F673" s="50"/>
    </row>
    <row r="674" spans="1:6" ht="15" x14ac:dyDescent="0.2">
      <c r="A674" s="51"/>
      <c r="B674" s="22"/>
      <c r="C674" s="22"/>
      <c r="D674" s="48"/>
      <c r="E674" s="48"/>
      <c r="F674" s="50"/>
    </row>
    <row r="675" spans="1:6" ht="15" x14ac:dyDescent="0.2">
      <c r="A675" s="51"/>
      <c r="B675" s="22"/>
      <c r="C675" s="22"/>
      <c r="D675" s="48"/>
      <c r="E675" s="48"/>
      <c r="F675" s="50"/>
    </row>
    <row r="676" spans="1:6" ht="15" x14ac:dyDescent="0.2">
      <c r="A676" s="51"/>
      <c r="B676" s="22"/>
      <c r="C676" s="22"/>
      <c r="D676" s="48"/>
      <c r="E676" s="48"/>
      <c r="F676" s="50"/>
    </row>
    <row r="677" spans="1:6" ht="15" x14ac:dyDescent="0.2">
      <c r="A677" s="51"/>
      <c r="B677" s="22"/>
      <c r="C677" s="22"/>
      <c r="D677" s="48"/>
      <c r="E677" s="48"/>
      <c r="F677" s="50"/>
    </row>
    <row r="678" spans="1:6" ht="15" x14ac:dyDescent="0.2">
      <c r="A678" s="51"/>
      <c r="B678" s="22"/>
      <c r="C678" s="22"/>
      <c r="D678" s="48"/>
      <c r="E678" s="48"/>
      <c r="F678" s="50"/>
    </row>
    <row r="679" spans="1:6" ht="15" x14ac:dyDescent="0.2">
      <c r="A679" s="51"/>
      <c r="B679" s="22"/>
      <c r="C679" s="22"/>
      <c r="D679" s="48"/>
      <c r="E679" s="48"/>
      <c r="F679" s="50"/>
    </row>
    <row r="680" spans="1:6" ht="15" x14ac:dyDescent="0.2">
      <c r="A680" s="51"/>
      <c r="B680" s="22"/>
      <c r="C680" s="22"/>
      <c r="D680" s="48"/>
      <c r="E680" s="48"/>
      <c r="F680" s="50"/>
    </row>
    <row r="681" spans="1:6" ht="15" x14ac:dyDescent="0.2">
      <c r="A681" s="51"/>
      <c r="B681" s="22"/>
      <c r="C681" s="22"/>
      <c r="D681" s="48"/>
      <c r="E681" s="48"/>
      <c r="F681" s="50"/>
    </row>
    <row r="682" spans="1:6" ht="15" x14ac:dyDescent="0.2">
      <c r="A682" s="51"/>
      <c r="B682" s="22"/>
      <c r="C682" s="22"/>
      <c r="D682" s="48"/>
      <c r="E682" s="48"/>
      <c r="F682" s="50"/>
    </row>
    <row r="683" spans="1:6" ht="15" x14ac:dyDescent="0.2">
      <c r="A683" s="51"/>
      <c r="B683" s="22"/>
      <c r="C683" s="22"/>
      <c r="D683" s="48"/>
      <c r="E683" s="48"/>
      <c r="F683" s="50"/>
    </row>
    <row r="684" spans="1:6" ht="15" x14ac:dyDescent="0.2">
      <c r="A684" s="51"/>
      <c r="B684" s="22"/>
      <c r="C684" s="22"/>
      <c r="D684" s="48"/>
      <c r="E684" s="48"/>
      <c r="F684" s="50"/>
    </row>
    <row r="685" spans="1:6" ht="15" x14ac:dyDescent="0.2">
      <c r="A685" s="51"/>
      <c r="B685" s="22"/>
      <c r="C685" s="22"/>
      <c r="D685" s="48"/>
      <c r="E685" s="48"/>
      <c r="F685" s="50"/>
    </row>
    <row r="686" spans="1:6" ht="15" x14ac:dyDescent="0.2">
      <c r="A686" s="51"/>
      <c r="B686" s="22"/>
      <c r="C686" s="22"/>
      <c r="D686" s="48"/>
      <c r="E686" s="48"/>
      <c r="F686" s="50"/>
    </row>
    <row r="687" spans="1:6" ht="15" x14ac:dyDescent="0.2">
      <c r="A687" s="51"/>
      <c r="B687" s="22"/>
      <c r="C687" s="22"/>
      <c r="D687" s="48"/>
      <c r="E687" s="48"/>
      <c r="F687" s="50"/>
    </row>
    <row r="688" spans="1:6" ht="15" x14ac:dyDescent="0.2">
      <c r="A688" s="51"/>
      <c r="B688" s="22"/>
      <c r="C688" s="22"/>
      <c r="D688" s="48"/>
      <c r="E688" s="48"/>
      <c r="F688" s="50"/>
    </row>
    <row r="689" spans="1:6" ht="15" x14ac:dyDescent="0.2">
      <c r="A689" s="51"/>
      <c r="B689" s="22"/>
      <c r="C689" s="22"/>
      <c r="D689" s="48"/>
      <c r="E689" s="48"/>
      <c r="F689" s="50"/>
    </row>
    <row r="690" spans="1:6" ht="15" x14ac:dyDescent="0.2">
      <c r="A690" s="51"/>
      <c r="B690" s="22"/>
      <c r="C690" s="22"/>
      <c r="D690" s="48"/>
      <c r="E690" s="48"/>
      <c r="F690" s="50"/>
    </row>
    <row r="691" spans="1:6" ht="15" x14ac:dyDescent="0.2">
      <c r="A691" s="51"/>
      <c r="B691" s="22"/>
      <c r="C691" s="22"/>
      <c r="D691" s="48"/>
      <c r="E691" s="48"/>
      <c r="F691" s="50"/>
    </row>
    <row r="692" spans="1:6" ht="15" x14ac:dyDescent="0.2">
      <c r="A692" s="51"/>
      <c r="B692" s="22"/>
      <c r="C692" s="22"/>
      <c r="D692" s="48"/>
      <c r="E692" s="48"/>
      <c r="F692" s="50"/>
    </row>
    <row r="693" spans="1:6" ht="15" x14ac:dyDescent="0.2">
      <c r="A693" s="51"/>
      <c r="B693" s="22"/>
      <c r="C693" s="22"/>
      <c r="D693" s="48"/>
      <c r="E693" s="48"/>
      <c r="F693" s="50"/>
    </row>
    <row r="694" spans="1:6" ht="15" x14ac:dyDescent="0.2">
      <c r="A694" s="51"/>
      <c r="B694" s="22"/>
      <c r="C694" s="22"/>
      <c r="D694" s="48"/>
      <c r="E694" s="48"/>
      <c r="F694" s="50"/>
    </row>
    <row r="695" spans="1:6" ht="15" x14ac:dyDescent="0.2">
      <c r="A695" s="51"/>
      <c r="B695" s="22"/>
      <c r="C695" s="22"/>
      <c r="D695" s="48"/>
      <c r="E695" s="48"/>
      <c r="F695" s="50"/>
    </row>
    <row r="696" spans="1:6" ht="15" x14ac:dyDescent="0.2">
      <c r="A696" s="51"/>
      <c r="B696" s="22"/>
      <c r="C696" s="22"/>
      <c r="D696" s="48"/>
      <c r="E696" s="48"/>
      <c r="F696" s="50"/>
    </row>
    <row r="697" spans="1:6" ht="15" x14ac:dyDescent="0.2">
      <c r="A697" s="51"/>
      <c r="B697" s="22"/>
      <c r="C697" s="22"/>
      <c r="D697" s="48"/>
      <c r="E697" s="48"/>
      <c r="F697" s="50"/>
    </row>
    <row r="698" spans="1:6" ht="15" x14ac:dyDescent="0.2">
      <c r="A698" s="51"/>
      <c r="B698" s="22"/>
      <c r="C698" s="22"/>
      <c r="D698" s="48"/>
      <c r="E698" s="48"/>
      <c r="F698" s="50"/>
    </row>
    <row r="699" spans="1:6" ht="15" x14ac:dyDescent="0.2">
      <c r="A699" s="51"/>
      <c r="B699" s="22"/>
      <c r="C699" s="22"/>
      <c r="D699" s="48"/>
      <c r="E699" s="48"/>
      <c r="F699" s="50"/>
    </row>
    <row r="700" spans="1:6" ht="15" x14ac:dyDescent="0.2">
      <c r="A700" s="51"/>
      <c r="B700" s="22"/>
      <c r="C700" s="22"/>
      <c r="D700" s="48"/>
      <c r="E700" s="48"/>
      <c r="F700" s="50"/>
    </row>
    <row r="701" spans="1:6" ht="15" x14ac:dyDescent="0.2">
      <c r="A701" s="51"/>
      <c r="B701" s="22"/>
      <c r="C701" s="22"/>
      <c r="D701" s="48"/>
      <c r="E701" s="48"/>
      <c r="F701" s="50"/>
    </row>
    <row r="702" spans="1:6" ht="15" x14ac:dyDescent="0.2">
      <c r="A702" s="51"/>
      <c r="B702" s="22"/>
      <c r="C702" s="22"/>
      <c r="D702" s="48"/>
      <c r="E702" s="48"/>
      <c r="F702" s="50"/>
    </row>
    <row r="703" spans="1:6" ht="15" x14ac:dyDescent="0.2">
      <c r="A703" s="51"/>
      <c r="B703" s="22"/>
      <c r="C703" s="22"/>
      <c r="D703" s="48"/>
      <c r="E703" s="48"/>
      <c r="F703" s="50"/>
    </row>
    <row r="704" spans="1:6" ht="15" x14ac:dyDescent="0.2">
      <c r="A704" s="51"/>
      <c r="B704" s="22"/>
      <c r="C704" s="22"/>
      <c r="D704" s="48"/>
      <c r="E704" s="48"/>
      <c r="F704" s="50"/>
    </row>
    <row r="705" spans="1:6" ht="15" x14ac:dyDescent="0.2">
      <c r="A705" s="51"/>
      <c r="B705" s="22"/>
      <c r="C705" s="22"/>
      <c r="D705" s="48"/>
      <c r="E705" s="48"/>
      <c r="F705" s="50"/>
    </row>
    <row r="706" spans="1:6" ht="15" x14ac:dyDescent="0.2">
      <c r="A706" s="51"/>
      <c r="B706" s="22"/>
      <c r="C706" s="22"/>
      <c r="D706" s="48"/>
      <c r="E706" s="48"/>
      <c r="F706" s="50"/>
    </row>
    <row r="707" spans="1:6" ht="15" x14ac:dyDescent="0.2">
      <c r="A707" s="51"/>
      <c r="B707" s="22"/>
      <c r="C707" s="22"/>
      <c r="D707" s="48"/>
      <c r="E707" s="48"/>
      <c r="F707" s="50"/>
    </row>
    <row r="708" spans="1:6" ht="15" x14ac:dyDescent="0.2">
      <c r="A708" s="51"/>
      <c r="B708" s="22"/>
      <c r="C708" s="22"/>
      <c r="D708" s="48"/>
      <c r="E708" s="48"/>
      <c r="F708" s="50"/>
    </row>
    <row r="709" spans="1:6" ht="15" x14ac:dyDescent="0.2">
      <c r="A709" s="51"/>
      <c r="B709" s="22"/>
      <c r="C709" s="22"/>
      <c r="D709" s="48"/>
      <c r="E709" s="48"/>
      <c r="F709" s="50"/>
    </row>
    <row r="710" spans="1:6" ht="15" x14ac:dyDescent="0.2">
      <c r="A710" s="51"/>
      <c r="B710" s="22"/>
      <c r="C710" s="22"/>
      <c r="D710" s="48"/>
      <c r="E710" s="48"/>
      <c r="F710" s="50"/>
    </row>
    <row r="711" spans="1:6" ht="15" x14ac:dyDescent="0.2">
      <c r="A711" s="51"/>
      <c r="B711" s="22"/>
      <c r="C711" s="22"/>
      <c r="D711" s="48"/>
      <c r="E711" s="48"/>
      <c r="F711" s="50"/>
    </row>
    <row r="712" spans="1:6" ht="15" x14ac:dyDescent="0.2">
      <c r="A712" s="51"/>
      <c r="B712" s="22"/>
      <c r="C712" s="22"/>
      <c r="D712" s="48"/>
      <c r="E712" s="48"/>
      <c r="F712" s="50"/>
    </row>
    <row r="713" spans="1:6" ht="15" x14ac:dyDescent="0.2">
      <c r="A713" s="51"/>
      <c r="B713" s="22"/>
      <c r="C713" s="22"/>
      <c r="D713" s="48"/>
      <c r="E713" s="48"/>
      <c r="F713" s="50"/>
    </row>
    <row r="714" spans="1:6" ht="15" x14ac:dyDescent="0.2">
      <c r="A714" s="51"/>
      <c r="B714" s="22"/>
      <c r="C714" s="22"/>
      <c r="D714" s="48"/>
      <c r="E714" s="48"/>
      <c r="F714" s="50"/>
    </row>
    <row r="715" spans="1:6" ht="15" x14ac:dyDescent="0.2">
      <c r="A715" s="51"/>
      <c r="B715" s="22"/>
      <c r="C715" s="22"/>
      <c r="D715" s="48"/>
      <c r="E715" s="48"/>
      <c r="F715" s="50"/>
    </row>
    <row r="716" spans="1:6" ht="15" x14ac:dyDescent="0.2">
      <c r="A716" s="51"/>
      <c r="B716" s="22"/>
      <c r="C716" s="22"/>
      <c r="D716" s="48"/>
      <c r="E716" s="48"/>
      <c r="F716" s="50"/>
    </row>
    <row r="717" spans="1:6" ht="15" x14ac:dyDescent="0.2">
      <c r="A717" s="51"/>
      <c r="B717" s="22"/>
      <c r="C717" s="22"/>
      <c r="D717" s="48"/>
      <c r="E717" s="48"/>
      <c r="F717" s="50"/>
    </row>
    <row r="718" spans="1:6" ht="15" x14ac:dyDescent="0.2">
      <c r="A718" s="51"/>
      <c r="B718" s="22"/>
      <c r="C718" s="22"/>
      <c r="D718" s="48"/>
      <c r="E718" s="48"/>
      <c r="F718" s="50"/>
    </row>
    <row r="719" spans="1:6" ht="15" x14ac:dyDescent="0.2">
      <c r="A719" s="51"/>
      <c r="B719" s="22"/>
      <c r="C719" s="22"/>
      <c r="D719" s="48"/>
      <c r="E719" s="48"/>
      <c r="F719" s="50"/>
    </row>
    <row r="720" spans="1:6" ht="15" x14ac:dyDescent="0.2">
      <c r="A720" s="51"/>
      <c r="B720" s="22"/>
      <c r="C720" s="22"/>
      <c r="D720" s="48"/>
      <c r="E720" s="48"/>
      <c r="F720" s="50"/>
    </row>
    <row r="721" spans="1:6" ht="15" x14ac:dyDescent="0.2">
      <c r="A721" s="51"/>
      <c r="B721" s="22"/>
      <c r="C721" s="22"/>
      <c r="D721" s="48"/>
      <c r="E721" s="48"/>
      <c r="F721" s="50"/>
    </row>
    <row r="722" spans="1:6" ht="15" x14ac:dyDescent="0.2">
      <c r="A722" s="51"/>
      <c r="B722" s="22"/>
      <c r="C722" s="22"/>
      <c r="D722" s="48"/>
      <c r="E722" s="48"/>
      <c r="F722" s="50"/>
    </row>
    <row r="723" spans="1:6" ht="15" x14ac:dyDescent="0.2">
      <c r="A723" s="51"/>
      <c r="B723" s="22"/>
      <c r="C723" s="22"/>
      <c r="D723" s="48"/>
      <c r="E723" s="48"/>
      <c r="F723" s="50"/>
    </row>
    <row r="724" spans="1:6" ht="15" x14ac:dyDescent="0.2">
      <c r="A724" s="51"/>
      <c r="B724" s="22"/>
      <c r="C724" s="22"/>
      <c r="D724" s="48"/>
      <c r="E724" s="48"/>
      <c r="F724" s="50"/>
    </row>
    <row r="725" spans="1:6" ht="15" x14ac:dyDescent="0.2">
      <c r="A725" s="51"/>
      <c r="B725" s="22"/>
      <c r="C725" s="22"/>
      <c r="D725" s="48"/>
      <c r="E725" s="48"/>
      <c r="F725" s="50"/>
    </row>
    <row r="726" spans="1:6" ht="15" x14ac:dyDescent="0.2">
      <c r="A726" s="51"/>
      <c r="B726" s="22"/>
      <c r="C726" s="22"/>
      <c r="D726" s="48"/>
      <c r="E726" s="48"/>
      <c r="F726" s="50"/>
    </row>
    <row r="727" spans="1:6" ht="15" x14ac:dyDescent="0.2">
      <c r="A727" s="51"/>
      <c r="B727" s="22"/>
      <c r="C727" s="22"/>
      <c r="D727" s="48"/>
      <c r="E727" s="48"/>
      <c r="F727" s="50"/>
    </row>
    <row r="728" spans="1:6" ht="15" x14ac:dyDescent="0.2">
      <c r="A728" s="51"/>
      <c r="B728" s="22"/>
      <c r="C728" s="22"/>
      <c r="D728" s="48"/>
      <c r="E728" s="48"/>
      <c r="F728" s="50"/>
    </row>
    <row r="729" spans="1:6" ht="15" x14ac:dyDescent="0.2">
      <c r="A729" s="51"/>
      <c r="B729" s="22"/>
      <c r="C729" s="22"/>
      <c r="D729" s="48"/>
      <c r="E729" s="48"/>
      <c r="F729" s="50"/>
    </row>
    <row r="730" spans="1:6" ht="15" x14ac:dyDescent="0.2">
      <c r="A730" s="51"/>
      <c r="B730" s="22"/>
      <c r="C730" s="22"/>
      <c r="D730" s="48"/>
      <c r="E730" s="48"/>
      <c r="F730" s="50"/>
    </row>
    <row r="731" spans="1:6" ht="15" x14ac:dyDescent="0.2">
      <c r="A731" s="51"/>
      <c r="B731" s="22"/>
      <c r="C731" s="22"/>
      <c r="D731" s="48"/>
      <c r="E731" s="48"/>
      <c r="F731" s="50"/>
    </row>
    <row r="732" spans="1:6" ht="15" x14ac:dyDescent="0.2">
      <c r="A732" s="51"/>
      <c r="B732" s="22"/>
      <c r="C732" s="22"/>
      <c r="D732" s="48"/>
      <c r="E732" s="48"/>
      <c r="F732" s="50"/>
    </row>
    <row r="733" spans="1:6" ht="15" x14ac:dyDescent="0.2">
      <c r="A733" s="51"/>
      <c r="B733" s="22"/>
      <c r="C733" s="22"/>
      <c r="D733" s="48"/>
      <c r="E733" s="48"/>
      <c r="F733" s="50"/>
    </row>
    <row r="734" spans="1:6" ht="15" x14ac:dyDescent="0.2">
      <c r="A734" s="51"/>
      <c r="B734" s="22"/>
      <c r="C734" s="22"/>
      <c r="D734" s="48"/>
      <c r="E734" s="48"/>
      <c r="F734" s="50"/>
    </row>
    <row r="735" spans="1:6" ht="15" x14ac:dyDescent="0.2">
      <c r="A735" s="51"/>
      <c r="B735" s="22"/>
      <c r="C735" s="22"/>
      <c r="D735" s="48"/>
      <c r="E735" s="48"/>
      <c r="F735" s="50"/>
    </row>
    <row r="736" spans="1:6" ht="15" x14ac:dyDescent="0.2">
      <c r="A736" s="51"/>
      <c r="B736" s="22"/>
      <c r="C736" s="22"/>
      <c r="D736" s="48"/>
      <c r="E736" s="48"/>
      <c r="F736" s="50"/>
    </row>
    <row r="737" spans="1:6" ht="15" x14ac:dyDescent="0.2">
      <c r="A737" s="51"/>
      <c r="B737" s="22"/>
      <c r="C737" s="22"/>
      <c r="D737" s="48"/>
      <c r="E737" s="48"/>
      <c r="F737" s="50"/>
    </row>
    <row r="738" spans="1:6" ht="15" x14ac:dyDescent="0.2">
      <c r="A738" s="51"/>
      <c r="B738" s="22"/>
      <c r="C738" s="22"/>
      <c r="D738" s="48"/>
      <c r="E738" s="48"/>
      <c r="F738" s="50"/>
    </row>
    <row r="739" spans="1:6" ht="15" x14ac:dyDescent="0.2">
      <c r="A739" s="51"/>
      <c r="B739" s="22"/>
      <c r="C739" s="22"/>
      <c r="D739" s="48"/>
      <c r="E739" s="48"/>
      <c r="F739" s="50"/>
    </row>
    <row r="740" spans="1:6" ht="15" x14ac:dyDescent="0.2">
      <c r="A740" s="51"/>
      <c r="B740" s="22"/>
      <c r="C740" s="22"/>
      <c r="D740" s="48"/>
      <c r="E740" s="48"/>
      <c r="F740" s="50"/>
    </row>
    <row r="741" spans="1:6" ht="15" x14ac:dyDescent="0.2">
      <c r="A741" s="51"/>
      <c r="B741" s="22"/>
      <c r="C741" s="22"/>
      <c r="D741" s="48"/>
      <c r="E741" s="48"/>
      <c r="F741" s="50"/>
    </row>
    <row r="742" spans="1:6" ht="15" x14ac:dyDescent="0.2">
      <c r="A742" s="51"/>
      <c r="B742" s="22"/>
      <c r="C742" s="22"/>
      <c r="D742" s="48"/>
      <c r="E742" s="48"/>
      <c r="F742" s="50"/>
    </row>
    <row r="743" spans="1:6" ht="15" x14ac:dyDescent="0.2">
      <c r="A743" s="51"/>
      <c r="B743" s="22"/>
      <c r="C743" s="22"/>
      <c r="D743" s="48"/>
      <c r="E743" s="48"/>
      <c r="F743" s="50"/>
    </row>
    <row r="744" spans="1:6" ht="15" x14ac:dyDescent="0.2">
      <c r="A744" s="51"/>
      <c r="B744" s="22"/>
      <c r="C744" s="22"/>
      <c r="D744" s="48"/>
      <c r="E744" s="48"/>
      <c r="F744" s="50"/>
    </row>
    <row r="745" spans="1:6" ht="15" x14ac:dyDescent="0.2">
      <c r="A745" s="51"/>
      <c r="B745" s="22"/>
      <c r="C745" s="22"/>
      <c r="D745" s="48"/>
      <c r="E745" s="48"/>
      <c r="F745" s="50"/>
    </row>
    <row r="746" spans="1:6" ht="15" x14ac:dyDescent="0.2">
      <c r="A746" s="51"/>
      <c r="B746" s="22"/>
      <c r="C746" s="22"/>
      <c r="D746" s="48"/>
      <c r="E746" s="48"/>
      <c r="F746" s="50"/>
    </row>
    <row r="747" spans="1:6" ht="15" x14ac:dyDescent="0.2">
      <c r="A747" s="51"/>
      <c r="B747" s="22"/>
      <c r="C747" s="22"/>
      <c r="D747" s="48"/>
      <c r="E747" s="48"/>
      <c r="F747" s="50"/>
    </row>
    <row r="748" spans="1:6" ht="15" x14ac:dyDescent="0.2">
      <c r="A748" s="51"/>
      <c r="B748" s="22"/>
      <c r="C748" s="22"/>
      <c r="D748" s="48"/>
      <c r="E748" s="48"/>
      <c r="F748" s="50"/>
    </row>
    <row r="749" spans="1:6" ht="15" x14ac:dyDescent="0.2">
      <c r="A749" s="51"/>
      <c r="B749" s="22"/>
      <c r="C749" s="22"/>
      <c r="D749" s="48"/>
      <c r="E749" s="48"/>
      <c r="F749" s="50"/>
    </row>
    <row r="750" spans="1:6" ht="15" x14ac:dyDescent="0.2">
      <c r="A750" s="51"/>
      <c r="B750" s="22"/>
      <c r="C750" s="22"/>
      <c r="D750" s="48"/>
      <c r="E750" s="48"/>
      <c r="F750" s="50"/>
    </row>
    <row r="751" spans="1:6" ht="15" x14ac:dyDescent="0.2">
      <c r="A751" s="51"/>
      <c r="B751" s="22"/>
      <c r="C751" s="22"/>
      <c r="D751" s="48"/>
      <c r="E751" s="48"/>
      <c r="F751" s="50"/>
    </row>
    <row r="752" spans="1:6" ht="15" x14ac:dyDescent="0.2">
      <c r="A752" s="51"/>
      <c r="B752" s="22"/>
      <c r="C752" s="22"/>
      <c r="D752" s="48"/>
      <c r="E752" s="48"/>
      <c r="F752" s="50"/>
    </row>
    <row r="753" spans="1:6" ht="15" x14ac:dyDescent="0.2">
      <c r="A753" s="51"/>
      <c r="B753" s="22"/>
      <c r="C753" s="22"/>
      <c r="D753" s="48"/>
      <c r="E753" s="48"/>
      <c r="F753" s="50"/>
    </row>
    <row r="754" spans="1:6" ht="15" x14ac:dyDescent="0.2">
      <c r="A754" s="51"/>
      <c r="B754" s="22"/>
      <c r="C754" s="22"/>
      <c r="D754" s="48"/>
      <c r="E754" s="48"/>
      <c r="F754" s="50"/>
    </row>
    <row r="755" spans="1:6" ht="15" x14ac:dyDescent="0.2">
      <c r="A755" s="51"/>
      <c r="B755" s="22"/>
      <c r="C755" s="22"/>
      <c r="D755" s="48"/>
      <c r="E755" s="48"/>
      <c r="F755" s="50"/>
    </row>
    <row r="756" spans="1:6" ht="15" x14ac:dyDescent="0.2">
      <c r="A756" s="51"/>
      <c r="B756" s="22"/>
      <c r="C756" s="22"/>
      <c r="D756" s="48"/>
      <c r="E756" s="48"/>
      <c r="F756" s="50"/>
    </row>
    <row r="757" spans="1:6" ht="15" x14ac:dyDescent="0.2">
      <c r="A757" s="51"/>
      <c r="B757" s="22"/>
      <c r="C757" s="22"/>
      <c r="D757" s="48"/>
      <c r="E757" s="48"/>
      <c r="F757" s="50"/>
    </row>
    <row r="758" spans="1:6" ht="15" x14ac:dyDescent="0.2">
      <c r="A758" s="51"/>
      <c r="B758" s="22"/>
      <c r="C758" s="22"/>
      <c r="D758" s="48"/>
      <c r="E758" s="48"/>
      <c r="F758" s="50"/>
    </row>
    <row r="759" spans="1:6" ht="15" x14ac:dyDescent="0.2">
      <c r="A759" s="51"/>
      <c r="B759" s="22"/>
      <c r="C759" s="22"/>
      <c r="D759" s="48"/>
      <c r="E759" s="48"/>
      <c r="F759" s="50"/>
    </row>
    <row r="760" spans="1:6" ht="15" x14ac:dyDescent="0.2">
      <c r="A760" s="51"/>
      <c r="B760" s="22"/>
      <c r="C760" s="22"/>
      <c r="D760" s="48"/>
      <c r="E760" s="48"/>
      <c r="F760" s="50"/>
    </row>
    <row r="761" spans="1:6" ht="15" x14ac:dyDescent="0.2">
      <c r="A761" s="51"/>
      <c r="B761" s="22"/>
      <c r="C761" s="22"/>
      <c r="D761" s="48"/>
      <c r="E761" s="48"/>
      <c r="F761" s="50"/>
    </row>
    <row r="762" spans="1:6" ht="15" x14ac:dyDescent="0.2">
      <c r="A762" s="51"/>
      <c r="B762" s="22"/>
      <c r="C762" s="22"/>
      <c r="D762" s="48"/>
      <c r="E762" s="48"/>
      <c r="F762" s="50"/>
    </row>
    <row r="763" spans="1:6" ht="15" x14ac:dyDescent="0.2">
      <c r="A763" s="51"/>
      <c r="B763" s="22"/>
      <c r="C763" s="22"/>
      <c r="D763" s="48"/>
      <c r="E763" s="48"/>
      <c r="F763" s="50"/>
    </row>
    <row r="764" spans="1:6" ht="15" x14ac:dyDescent="0.2">
      <c r="A764" s="51"/>
      <c r="B764" s="22"/>
      <c r="C764" s="22"/>
      <c r="D764" s="48"/>
      <c r="E764" s="48"/>
      <c r="F764" s="50"/>
    </row>
    <row r="765" spans="1:6" ht="15" x14ac:dyDescent="0.2">
      <c r="A765" s="51"/>
      <c r="B765" s="22"/>
      <c r="C765" s="22"/>
      <c r="D765" s="48"/>
      <c r="E765" s="48"/>
      <c r="F765" s="50"/>
    </row>
    <row r="766" spans="1:6" ht="15" x14ac:dyDescent="0.2">
      <c r="A766" s="51"/>
      <c r="B766" s="22"/>
      <c r="C766" s="22"/>
      <c r="D766" s="48"/>
      <c r="E766" s="48"/>
      <c r="F766" s="50"/>
    </row>
    <row r="767" spans="1:6" ht="15" x14ac:dyDescent="0.2">
      <c r="A767" s="51"/>
      <c r="B767" s="22"/>
      <c r="C767" s="22"/>
      <c r="D767" s="48"/>
      <c r="E767" s="48"/>
      <c r="F767" s="50"/>
    </row>
    <row r="768" spans="1:6" ht="15" x14ac:dyDescent="0.2">
      <c r="A768" s="51"/>
      <c r="B768" s="22"/>
      <c r="C768" s="22"/>
      <c r="D768" s="48"/>
      <c r="E768" s="48"/>
      <c r="F768" s="50"/>
    </row>
    <row r="769" spans="1:6" ht="15" x14ac:dyDescent="0.2">
      <c r="A769" s="51"/>
      <c r="B769" s="22"/>
      <c r="C769" s="22"/>
      <c r="D769" s="48"/>
      <c r="E769" s="48"/>
      <c r="F769" s="50"/>
    </row>
    <row r="770" spans="1:6" ht="15" x14ac:dyDescent="0.2">
      <c r="A770" s="51"/>
      <c r="B770" s="22"/>
      <c r="C770" s="22"/>
      <c r="D770" s="48"/>
      <c r="E770" s="48"/>
      <c r="F770" s="50"/>
    </row>
    <row r="771" spans="1:6" ht="15" x14ac:dyDescent="0.2">
      <c r="A771" s="51"/>
      <c r="B771" s="22"/>
      <c r="C771" s="22"/>
      <c r="D771" s="48"/>
      <c r="E771" s="48"/>
      <c r="F771" s="50"/>
    </row>
    <row r="772" spans="1:6" ht="15" x14ac:dyDescent="0.2">
      <c r="A772" s="51"/>
      <c r="B772" s="22"/>
      <c r="C772" s="22"/>
      <c r="D772" s="48"/>
      <c r="E772" s="48"/>
      <c r="F772" s="50"/>
    </row>
    <row r="773" spans="1:6" ht="15" x14ac:dyDescent="0.2">
      <c r="A773" s="51"/>
      <c r="B773" s="22"/>
      <c r="C773" s="22"/>
      <c r="D773" s="48"/>
      <c r="E773" s="48"/>
      <c r="F773" s="50"/>
    </row>
    <row r="774" spans="1:6" ht="15" x14ac:dyDescent="0.2">
      <c r="A774" s="51"/>
      <c r="B774" s="22"/>
      <c r="C774" s="22"/>
      <c r="D774" s="48"/>
      <c r="E774" s="48"/>
      <c r="F774" s="50"/>
    </row>
    <row r="775" spans="1:6" ht="15" x14ac:dyDescent="0.2">
      <c r="A775" s="51"/>
      <c r="B775" s="22"/>
      <c r="C775" s="22"/>
      <c r="D775" s="48"/>
      <c r="E775" s="48"/>
      <c r="F775" s="50"/>
    </row>
    <row r="776" spans="1:6" ht="15" x14ac:dyDescent="0.2">
      <c r="A776" s="51"/>
      <c r="B776" s="22"/>
      <c r="C776" s="22"/>
      <c r="D776" s="48"/>
      <c r="E776" s="48"/>
      <c r="F776" s="50"/>
    </row>
    <row r="777" spans="1:6" ht="15" x14ac:dyDescent="0.2">
      <c r="A777" s="51"/>
      <c r="B777" s="22"/>
      <c r="C777" s="22"/>
      <c r="D777" s="48"/>
      <c r="E777" s="48"/>
      <c r="F777" s="50"/>
    </row>
    <row r="778" spans="1:6" ht="15" x14ac:dyDescent="0.2">
      <c r="A778" s="51"/>
      <c r="B778" s="22"/>
      <c r="C778" s="22"/>
      <c r="D778" s="48"/>
      <c r="E778" s="48"/>
      <c r="F778" s="50"/>
    </row>
    <row r="779" spans="1:6" ht="15" x14ac:dyDescent="0.2">
      <c r="A779" s="51"/>
      <c r="B779" s="22"/>
      <c r="C779" s="22"/>
      <c r="D779" s="48"/>
      <c r="E779" s="48"/>
      <c r="F779" s="50"/>
    </row>
    <row r="780" spans="1:6" ht="15" x14ac:dyDescent="0.2">
      <c r="A780" s="51"/>
      <c r="B780" s="22"/>
      <c r="C780" s="22"/>
      <c r="D780" s="48"/>
      <c r="E780" s="48"/>
      <c r="F780" s="50"/>
    </row>
    <row r="781" spans="1:6" ht="15" x14ac:dyDescent="0.2">
      <c r="A781" s="51"/>
      <c r="B781" s="22"/>
      <c r="C781" s="22"/>
      <c r="D781" s="48"/>
      <c r="E781" s="48"/>
      <c r="F781" s="50"/>
    </row>
    <row r="782" spans="1:6" ht="15" x14ac:dyDescent="0.2">
      <c r="A782" s="51"/>
      <c r="B782" s="22"/>
      <c r="C782" s="22"/>
      <c r="D782" s="48"/>
      <c r="E782" s="48"/>
      <c r="F782" s="50"/>
    </row>
    <row r="783" spans="1:6" ht="15" x14ac:dyDescent="0.2">
      <c r="A783" s="51"/>
      <c r="B783" s="22"/>
      <c r="C783" s="22"/>
      <c r="D783" s="48"/>
      <c r="E783" s="48"/>
      <c r="F783" s="50"/>
    </row>
    <row r="784" spans="1:6" ht="15" x14ac:dyDescent="0.2">
      <c r="A784" s="51"/>
      <c r="B784" s="22"/>
      <c r="C784" s="22"/>
      <c r="D784" s="48"/>
      <c r="E784" s="48"/>
      <c r="F784" s="50"/>
    </row>
    <row r="785" spans="1:6" ht="15" x14ac:dyDescent="0.2">
      <c r="A785" s="51"/>
      <c r="B785" s="22"/>
      <c r="C785" s="22"/>
      <c r="D785" s="48"/>
      <c r="E785" s="48"/>
      <c r="F785" s="50"/>
    </row>
    <row r="786" spans="1:6" ht="15" x14ac:dyDescent="0.2">
      <c r="A786" s="51"/>
      <c r="B786" s="22"/>
      <c r="C786" s="22"/>
      <c r="D786" s="48"/>
      <c r="E786" s="48"/>
      <c r="F786" s="50"/>
    </row>
    <row r="787" spans="1:6" ht="15" x14ac:dyDescent="0.2">
      <c r="A787" s="51"/>
      <c r="B787" s="22"/>
      <c r="C787" s="22"/>
      <c r="D787" s="48"/>
      <c r="E787" s="48"/>
      <c r="F787" s="50"/>
    </row>
    <row r="788" spans="1:6" ht="15" x14ac:dyDescent="0.2">
      <c r="A788" s="51"/>
      <c r="B788" s="22"/>
      <c r="C788" s="22"/>
      <c r="D788" s="48"/>
      <c r="E788" s="48"/>
      <c r="F788" s="50"/>
    </row>
    <row r="789" spans="1:6" ht="15" x14ac:dyDescent="0.2">
      <c r="A789" s="51"/>
      <c r="B789" s="22"/>
      <c r="C789" s="22"/>
      <c r="D789" s="48"/>
      <c r="E789" s="48"/>
      <c r="F789" s="50"/>
    </row>
    <row r="790" spans="1:6" ht="15" x14ac:dyDescent="0.2">
      <c r="A790" s="51"/>
      <c r="B790" s="22"/>
      <c r="C790" s="22"/>
      <c r="D790" s="48"/>
      <c r="E790" s="48"/>
      <c r="F790" s="50"/>
    </row>
    <row r="791" spans="1:6" ht="15" x14ac:dyDescent="0.2">
      <c r="A791" s="51"/>
      <c r="B791" s="22"/>
      <c r="C791" s="22"/>
      <c r="D791" s="48"/>
      <c r="E791" s="48"/>
      <c r="F791" s="50"/>
    </row>
    <row r="792" spans="1:6" ht="15" x14ac:dyDescent="0.2">
      <c r="A792" s="51"/>
      <c r="B792" s="22"/>
      <c r="C792" s="22"/>
      <c r="D792" s="48"/>
      <c r="E792" s="48"/>
      <c r="F792" s="50"/>
    </row>
    <row r="793" spans="1:6" ht="15" x14ac:dyDescent="0.2">
      <c r="A793" s="51"/>
      <c r="B793" s="22"/>
      <c r="C793" s="22"/>
      <c r="D793" s="48"/>
      <c r="E793" s="48"/>
      <c r="F793" s="50"/>
    </row>
    <row r="794" spans="1:6" ht="15" x14ac:dyDescent="0.2">
      <c r="A794" s="51"/>
      <c r="B794" s="22"/>
      <c r="C794" s="22"/>
      <c r="D794" s="48"/>
      <c r="E794" s="48"/>
      <c r="F794" s="50"/>
    </row>
    <row r="795" spans="1:6" ht="15" x14ac:dyDescent="0.2">
      <c r="A795" s="51"/>
      <c r="B795" s="22"/>
      <c r="C795" s="22"/>
      <c r="D795" s="48"/>
      <c r="E795" s="48"/>
      <c r="F795" s="50"/>
    </row>
    <row r="796" spans="1:6" ht="15" x14ac:dyDescent="0.2">
      <c r="A796" s="51"/>
      <c r="B796" s="22"/>
      <c r="C796" s="22"/>
      <c r="D796" s="48"/>
      <c r="E796" s="48"/>
      <c r="F796" s="50"/>
    </row>
    <row r="797" spans="1:6" ht="15" x14ac:dyDescent="0.2">
      <c r="A797" s="51"/>
      <c r="B797" s="22"/>
      <c r="C797" s="22"/>
      <c r="D797" s="48"/>
      <c r="E797" s="48"/>
      <c r="F797" s="50"/>
    </row>
    <row r="798" spans="1:6" ht="15" x14ac:dyDescent="0.2">
      <c r="A798" s="51"/>
      <c r="B798" s="22"/>
      <c r="C798" s="22"/>
      <c r="D798" s="48"/>
      <c r="E798" s="48"/>
      <c r="F798" s="50"/>
    </row>
    <row r="799" spans="1:6" ht="15" x14ac:dyDescent="0.2">
      <c r="A799" s="51"/>
      <c r="B799" s="22"/>
      <c r="C799" s="22"/>
      <c r="D799" s="48"/>
      <c r="E799" s="48"/>
      <c r="F799" s="50"/>
    </row>
    <row r="800" spans="1:6" ht="15" x14ac:dyDescent="0.2">
      <c r="A800" s="51"/>
      <c r="B800" s="22"/>
      <c r="C800" s="22"/>
      <c r="D800" s="48"/>
      <c r="E800" s="48"/>
      <c r="F800" s="50"/>
    </row>
    <row r="801" spans="1:6" ht="15" x14ac:dyDescent="0.2">
      <c r="A801" s="51"/>
      <c r="B801" s="22"/>
      <c r="C801" s="22"/>
      <c r="D801" s="48"/>
      <c r="E801" s="48"/>
      <c r="F801" s="50"/>
    </row>
    <row r="802" spans="1:6" ht="15" x14ac:dyDescent="0.2">
      <c r="A802" s="51"/>
      <c r="B802" s="22"/>
      <c r="C802" s="22"/>
      <c r="D802" s="48"/>
      <c r="E802" s="48"/>
      <c r="F802" s="50"/>
    </row>
    <row r="803" spans="1:6" ht="15" x14ac:dyDescent="0.2">
      <c r="A803" s="51"/>
      <c r="B803" s="22"/>
      <c r="C803" s="22"/>
      <c r="D803" s="48"/>
      <c r="E803" s="48"/>
      <c r="F803" s="50"/>
    </row>
    <row r="804" spans="1:6" ht="15" x14ac:dyDescent="0.2">
      <c r="A804" s="51"/>
      <c r="B804" s="22"/>
      <c r="C804" s="22"/>
      <c r="D804" s="48"/>
      <c r="E804" s="48"/>
      <c r="F804" s="50"/>
    </row>
    <row r="805" spans="1:6" ht="15" x14ac:dyDescent="0.2">
      <c r="A805" s="51"/>
      <c r="B805" s="22"/>
      <c r="C805" s="22"/>
      <c r="D805" s="48"/>
      <c r="E805" s="48"/>
      <c r="F805" s="50"/>
    </row>
    <row r="806" spans="1:6" ht="15" x14ac:dyDescent="0.2">
      <c r="A806" s="51"/>
      <c r="B806" s="22"/>
      <c r="C806" s="22"/>
      <c r="D806" s="48"/>
      <c r="E806" s="48"/>
      <c r="F806" s="50"/>
    </row>
    <row r="807" spans="1:6" ht="15" x14ac:dyDescent="0.2">
      <c r="A807" s="51"/>
      <c r="B807" s="22"/>
      <c r="C807" s="22"/>
      <c r="D807" s="48"/>
      <c r="E807" s="48"/>
      <c r="F807" s="50"/>
    </row>
    <row r="808" spans="1:6" ht="15" x14ac:dyDescent="0.2">
      <c r="A808" s="51"/>
      <c r="B808" s="22"/>
      <c r="C808" s="22"/>
      <c r="D808" s="48"/>
      <c r="E808" s="48"/>
      <c r="F808" s="50"/>
    </row>
    <row r="809" spans="1:6" ht="15" x14ac:dyDescent="0.2">
      <c r="A809" s="51"/>
      <c r="B809" s="22"/>
      <c r="C809" s="22"/>
      <c r="D809" s="48"/>
      <c r="E809" s="48"/>
      <c r="F809" s="50"/>
    </row>
    <row r="810" spans="1:6" ht="15" x14ac:dyDescent="0.2">
      <c r="A810" s="51"/>
      <c r="B810" s="22"/>
      <c r="C810" s="22"/>
      <c r="D810" s="48"/>
      <c r="E810" s="48"/>
      <c r="F810" s="50"/>
    </row>
    <row r="811" spans="1:6" ht="15" x14ac:dyDescent="0.2">
      <c r="A811" s="51"/>
      <c r="B811" s="22"/>
      <c r="C811" s="22"/>
      <c r="D811" s="48"/>
      <c r="E811" s="48"/>
      <c r="F811" s="50"/>
    </row>
    <row r="812" spans="1:6" ht="15" x14ac:dyDescent="0.2">
      <c r="A812" s="51"/>
      <c r="B812" s="22"/>
      <c r="C812" s="22"/>
      <c r="D812" s="48"/>
      <c r="E812" s="48"/>
      <c r="F812" s="50"/>
    </row>
    <row r="813" spans="1:6" ht="15" x14ac:dyDescent="0.2">
      <c r="A813" s="51"/>
      <c r="B813" s="22"/>
      <c r="C813" s="22"/>
      <c r="D813" s="48"/>
      <c r="E813" s="48"/>
      <c r="F813" s="50"/>
    </row>
    <row r="814" spans="1:6" ht="15" x14ac:dyDescent="0.2">
      <c r="A814" s="51"/>
      <c r="B814" s="22"/>
      <c r="C814" s="22"/>
      <c r="D814" s="48"/>
      <c r="E814" s="48"/>
      <c r="F814" s="50"/>
    </row>
    <row r="815" spans="1:6" ht="15" x14ac:dyDescent="0.2">
      <c r="A815" s="51"/>
      <c r="B815" s="22"/>
      <c r="C815" s="22"/>
      <c r="D815" s="48"/>
      <c r="E815" s="48"/>
      <c r="F815" s="50"/>
    </row>
    <row r="816" spans="1:6" ht="15" x14ac:dyDescent="0.2">
      <c r="A816" s="51"/>
      <c r="B816" s="22"/>
      <c r="C816" s="22"/>
      <c r="D816" s="48"/>
      <c r="E816" s="48"/>
      <c r="F816" s="50"/>
    </row>
    <row r="817" spans="1:6" ht="15" x14ac:dyDescent="0.2">
      <c r="A817" s="51"/>
      <c r="B817" s="22"/>
      <c r="C817" s="22"/>
      <c r="D817" s="48"/>
      <c r="E817" s="48"/>
      <c r="F817" s="50"/>
    </row>
    <row r="818" spans="1:6" ht="15" x14ac:dyDescent="0.2">
      <c r="A818" s="51"/>
      <c r="B818" s="22"/>
      <c r="C818" s="22"/>
      <c r="D818" s="48"/>
      <c r="E818" s="48"/>
      <c r="F818" s="50"/>
    </row>
    <row r="819" spans="1:6" ht="15" x14ac:dyDescent="0.2">
      <c r="A819" s="51"/>
      <c r="B819" s="22"/>
      <c r="C819" s="22"/>
      <c r="D819" s="48"/>
      <c r="E819" s="48"/>
      <c r="F819" s="50"/>
    </row>
    <row r="820" spans="1:6" ht="15" x14ac:dyDescent="0.2">
      <c r="A820" s="51"/>
      <c r="B820" s="22"/>
      <c r="C820" s="22"/>
      <c r="D820" s="48"/>
      <c r="E820" s="48"/>
      <c r="F820" s="50"/>
    </row>
    <row r="821" spans="1:6" ht="15" x14ac:dyDescent="0.2">
      <c r="A821" s="51"/>
      <c r="B821" s="22"/>
      <c r="C821" s="22"/>
      <c r="D821" s="48"/>
      <c r="E821" s="48"/>
      <c r="F821" s="50"/>
    </row>
    <row r="822" spans="1:6" ht="15" x14ac:dyDescent="0.2">
      <c r="A822" s="51"/>
      <c r="B822" s="22"/>
      <c r="C822" s="22"/>
      <c r="D822" s="48"/>
      <c r="E822" s="48"/>
      <c r="F822" s="50"/>
    </row>
    <row r="823" spans="1:6" ht="15" x14ac:dyDescent="0.2">
      <c r="A823" s="51"/>
      <c r="B823" s="22"/>
      <c r="C823" s="22"/>
      <c r="D823" s="48"/>
      <c r="E823" s="48"/>
    </row>
    <row r="824" spans="1:6" ht="15" x14ac:dyDescent="0.2">
      <c r="A824" s="51"/>
      <c r="B824" s="22"/>
      <c r="C824" s="22"/>
      <c r="D824" s="48"/>
      <c r="E824" s="48"/>
    </row>
    <row r="825" spans="1:6" ht="15" x14ac:dyDescent="0.2">
      <c r="A825" s="51"/>
      <c r="B825" s="22"/>
      <c r="C825" s="22"/>
      <c r="D825" s="48"/>
      <c r="E825" s="48"/>
    </row>
    <row r="826" spans="1:6" ht="15" x14ac:dyDescent="0.2">
      <c r="A826" s="51"/>
      <c r="B826" s="22"/>
      <c r="C826" s="22"/>
      <c r="D826" s="48"/>
      <c r="E826" s="48"/>
    </row>
    <row r="827" spans="1:6" ht="15" x14ac:dyDescent="0.2">
      <c r="A827" s="51"/>
      <c r="B827" s="22"/>
      <c r="C827" s="22"/>
      <c r="D827" s="48"/>
      <c r="E827" s="48"/>
    </row>
    <row r="828" spans="1:6" ht="15" x14ac:dyDescent="0.2">
      <c r="A828" s="51"/>
      <c r="B828" s="22"/>
      <c r="C828" s="22"/>
      <c r="D828" s="48"/>
      <c r="E828" s="48"/>
    </row>
    <row r="829" spans="1:6" ht="15" x14ac:dyDescent="0.2">
      <c r="A829" s="51"/>
      <c r="B829" s="22"/>
      <c r="C829" s="22"/>
      <c r="D829" s="48"/>
      <c r="E829" s="48"/>
    </row>
    <row r="830" spans="1:6" ht="15" x14ac:dyDescent="0.2">
      <c r="A830" s="51"/>
      <c r="B830" s="22"/>
      <c r="C830" s="22"/>
      <c r="D830" s="48"/>
      <c r="E830" s="48"/>
    </row>
    <row r="831" spans="1:6" ht="15" x14ac:dyDescent="0.2">
      <c r="A831" s="51"/>
      <c r="B831" s="22"/>
      <c r="C831" s="22"/>
      <c r="D831" s="48"/>
      <c r="E831" s="48"/>
    </row>
    <row r="832" spans="1:6" ht="15" x14ac:dyDescent="0.2">
      <c r="A832" s="51"/>
      <c r="B832" s="22"/>
      <c r="C832" s="22"/>
      <c r="D832" s="48"/>
      <c r="E832" s="48"/>
    </row>
    <row r="833" spans="1:5" ht="15" x14ac:dyDescent="0.2">
      <c r="A833" s="51"/>
      <c r="B833" s="22"/>
      <c r="C833" s="22"/>
      <c r="D833" s="48"/>
      <c r="E833" s="48"/>
    </row>
    <row r="834" spans="1:5" ht="15" x14ac:dyDescent="0.2">
      <c r="A834" s="51"/>
      <c r="B834" s="22"/>
      <c r="C834" s="22"/>
      <c r="D834" s="48"/>
      <c r="E834" s="48"/>
    </row>
    <row r="835" spans="1:5" ht="15" x14ac:dyDescent="0.2">
      <c r="A835" s="51"/>
      <c r="B835" s="22"/>
      <c r="C835" s="22"/>
      <c r="D835" s="48"/>
      <c r="E835" s="48"/>
    </row>
    <row r="836" spans="1:5" ht="15" x14ac:dyDescent="0.2">
      <c r="A836" s="51"/>
      <c r="B836" s="22"/>
      <c r="C836" s="22"/>
      <c r="D836" s="48"/>
      <c r="E836" s="48"/>
    </row>
    <row r="837" spans="1:5" ht="15" x14ac:dyDescent="0.2">
      <c r="A837" s="51"/>
      <c r="B837" s="22"/>
      <c r="C837" s="22"/>
      <c r="D837" s="48"/>
      <c r="E837" s="48"/>
    </row>
    <row r="838" spans="1:5" ht="15" x14ac:dyDescent="0.2">
      <c r="A838" s="51"/>
      <c r="B838" s="22"/>
      <c r="C838" s="22"/>
      <c r="D838" s="48"/>
      <c r="E838" s="48"/>
    </row>
    <row r="839" spans="1:5" ht="15" x14ac:dyDescent="0.2">
      <c r="A839" s="51"/>
      <c r="B839" s="22"/>
      <c r="C839" s="22"/>
      <c r="D839" s="48"/>
      <c r="E839" s="48"/>
    </row>
    <row r="840" spans="1:5" ht="15" x14ac:dyDescent="0.2">
      <c r="A840" s="51"/>
      <c r="B840" s="22"/>
      <c r="C840" s="22"/>
      <c r="D840" s="48"/>
      <c r="E840" s="48"/>
    </row>
    <row r="841" spans="1:5" ht="15" x14ac:dyDescent="0.2">
      <c r="A841" s="51"/>
      <c r="B841" s="22"/>
      <c r="C841" s="22"/>
      <c r="D841" s="48"/>
      <c r="E841" s="48"/>
    </row>
    <row r="842" spans="1:5" ht="15" x14ac:dyDescent="0.2">
      <c r="A842" s="51"/>
      <c r="B842" s="22"/>
      <c r="C842" s="22"/>
      <c r="D842" s="48"/>
      <c r="E842" s="48"/>
    </row>
    <row r="843" spans="1:5" ht="15" x14ac:dyDescent="0.2">
      <c r="A843" s="51"/>
      <c r="B843" s="22"/>
      <c r="C843" s="22"/>
      <c r="D843" s="48"/>
      <c r="E843" s="48"/>
    </row>
    <row r="844" spans="1:5" ht="15" x14ac:dyDescent="0.2">
      <c r="A844" s="51"/>
      <c r="B844" s="22"/>
      <c r="C844" s="22"/>
      <c r="D844" s="48"/>
      <c r="E844" s="48"/>
    </row>
    <row r="845" spans="1:5" ht="15" x14ac:dyDescent="0.2">
      <c r="A845" s="51"/>
      <c r="B845" s="22"/>
      <c r="C845" s="22"/>
      <c r="D845" s="48"/>
      <c r="E845" s="48"/>
    </row>
    <row r="846" spans="1:5" ht="15" x14ac:dyDescent="0.2">
      <c r="A846" s="51"/>
      <c r="B846" s="22"/>
      <c r="C846" s="22"/>
      <c r="D846" s="48"/>
      <c r="E846" s="48"/>
    </row>
    <row r="847" spans="1:5" ht="15" x14ac:dyDescent="0.2">
      <c r="A847" s="51"/>
      <c r="B847" s="22"/>
      <c r="C847" s="22"/>
      <c r="D847" s="48"/>
      <c r="E847" s="48"/>
    </row>
    <row r="848" spans="1:5" ht="15" x14ac:dyDescent="0.2">
      <c r="A848" s="51"/>
      <c r="B848" s="22"/>
      <c r="C848" s="22"/>
      <c r="D848" s="48"/>
      <c r="E848" s="48"/>
    </row>
    <row r="849" spans="1:5" ht="15" x14ac:dyDescent="0.2">
      <c r="A849" s="51"/>
      <c r="B849" s="22"/>
      <c r="C849" s="22"/>
      <c r="D849" s="48"/>
      <c r="E849" s="48"/>
    </row>
    <row r="850" spans="1:5" ht="15" x14ac:dyDescent="0.2">
      <c r="A850" s="51"/>
      <c r="B850" s="22"/>
      <c r="C850" s="22"/>
      <c r="D850" s="48"/>
      <c r="E850" s="48"/>
    </row>
    <row r="851" spans="1:5" ht="15" x14ac:dyDescent="0.2">
      <c r="A851" s="51"/>
      <c r="B851" s="22"/>
      <c r="C851" s="22"/>
      <c r="D851" s="48"/>
      <c r="E851" s="48"/>
    </row>
    <row r="852" spans="1:5" ht="15" x14ac:dyDescent="0.2">
      <c r="A852" s="51"/>
      <c r="B852" s="22"/>
      <c r="C852" s="22"/>
      <c r="D852" s="48"/>
      <c r="E852" s="48"/>
    </row>
    <row r="853" spans="1:5" ht="15" x14ac:dyDescent="0.2">
      <c r="A853" s="51"/>
      <c r="B853" s="22"/>
      <c r="C853" s="22"/>
      <c r="D853" s="48"/>
      <c r="E853" s="48"/>
    </row>
    <row r="854" spans="1:5" ht="15" x14ac:dyDescent="0.2">
      <c r="A854" s="51"/>
      <c r="B854" s="22"/>
      <c r="C854" s="22"/>
      <c r="D854" s="48"/>
      <c r="E854" s="48"/>
    </row>
    <row r="855" spans="1:5" ht="15" x14ac:dyDescent="0.2">
      <c r="A855" s="51"/>
      <c r="B855" s="22"/>
      <c r="C855" s="22"/>
      <c r="D855" s="48"/>
      <c r="E855" s="48"/>
    </row>
    <row r="856" spans="1:5" ht="15" x14ac:dyDescent="0.2">
      <c r="A856" s="51"/>
      <c r="B856" s="22"/>
      <c r="C856" s="22"/>
      <c r="D856" s="48"/>
      <c r="E856" s="48"/>
    </row>
    <row r="857" spans="1:5" ht="15" x14ac:dyDescent="0.2">
      <c r="A857" s="51"/>
      <c r="B857" s="22"/>
      <c r="C857" s="22"/>
      <c r="D857" s="48"/>
      <c r="E857" s="48"/>
    </row>
    <row r="858" spans="1:5" ht="15" x14ac:dyDescent="0.2">
      <c r="A858" s="51"/>
      <c r="B858" s="22"/>
      <c r="C858" s="22"/>
      <c r="D858" s="48"/>
      <c r="E858" s="48"/>
    </row>
    <row r="859" spans="1:5" ht="15" x14ac:dyDescent="0.2">
      <c r="A859" s="51"/>
      <c r="B859" s="22"/>
      <c r="C859" s="22"/>
      <c r="D859" s="48"/>
      <c r="E859" s="48"/>
    </row>
    <row r="860" spans="1:5" ht="15" x14ac:dyDescent="0.2">
      <c r="A860" s="51"/>
      <c r="B860" s="22"/>
      <c r="C860" s="22"/>
      <c r="D860" s="48"/>
      <c r="E860" s="48"/>
    </row>
    <row r="861" spans="1:5" ht="15" x14ac:dyDescent="0.2">
      <c r="A861" s="51"/>
      <c r="B861" s="22"/>
      <c r="C861" s="22"/>
      <c r="D861" s="48"/>
      <c r="E861" s="48"/>
    </row>
    <row r="862" spans="1:5" ht="15" x14ac:dyDescent="0.2">
      <c r="A862" s="51"/>
      <c r="B862" s="22"/>
      <c r="C862" s="22"/>
      <c r="D862" s="48"/>
      <c r="E862" s="48"/>
    </row>
    <row r="863" spans="1:5" ht="15" x14ac:dyDescent="0.2">
      <c r="A863" s="51"/>
      <c r="B863" s="22"/>
      <c r="C863" s="22"/>
      <c r="D863" s="48"/>
      <c r="E863" s="48"/>
    </row>
    <row r="864" spans="1:5" ht="15" x14ac:dyDescent="0.2">
      <c r="A864" s="51"/>
      <c r="B864" s="22"/>
      <c r="C864" s="22"/>
      <c r="D864" s="48"/>
      <c r="E864" s="48"/>
    </row>
    <row r="865" spans="1:5" ht="15" x14ac:dyDescent="0.2">
      <c r="A865" s="51"/>
      <c r="B865" s="22"/>
      <c r="C865" s="22"/>
      <c r="D865" s="48"/>
      <c r="E865" s="48"/>
    </row>
    <row r="866" spans="1:5" ht="15" x14ac:dyDescent="0.2">
      <c r="A866" s="51"/>
      <c r="B866" s="22"/>
      <c r="C866" s="22"/>
      <c r="D866" s="48"/>
      <c r="E866" s="48"/>
    </row>
    <row r="867" spans="1:5" ht="15" x14ac:dyDescent="0.2">
      <c r="A867" s="51"/>
      <c r="B867" s="22"/>
      <c r="C867" s="22"/>
      <c r="D867" s="48"/>
      <c r="E867" s="48"/>
    </row>
    <row r="868" spans="1:5" ht="15" x14ac:dyDescent="0.2">
      <c r="A868" s="51"/>
      <c r="B868" s="22"/>
      <c r="C868" s="22"/>
      <c r="D868" s="48"/>
      <c r="E868" s="48"/>
    </row>
    <row r="869" spans="1:5" ht="15" x14ac:dyDescent="0.2">
      <c r="A869" s="51"/>
      <c r="B869" s="22"/>
      <c r="C869" s="22"/>
      <c r="D869" s="48"/>
      <c r="E869" s="48"/>
    </row>
    <row r="870" spans="1:5" ht="15" x14ac:dyDescent="0.2">
      <c r="A870" s="51"/>
      <c r="B870" s="22"/>
      <c r="C870" s="22"/>
      <c r="D870" s="48"/>
      <c r="E870" s="48"/>
    </row>
    <row r="871" spans="1:5" ht="15" x14ac:dyDescent="0.2">
      <c r="A871" s="51"/>
      <c r="B871" s="22"/>
      <c r="C871" s="22"/>
      <c r="D871" s="48"/>
      <c r="E871" s="48"/>
    </row>
    <row r="872" spans="1:5" ht="15" x14ac:dyDescent="0.2">
      <c r="A872" s="51"/>
      <c r="B872" s="22"/>
      <c r="C872" s="22"/>
      <c r="D872" s="48"/>
      <c r="E872" s="48"/>
    </row>
    <row r="873" spans="1:5" ht="15" x14ac:dyDescent="0.2">
      <c r="A873" s="51"/>
      <c r="B873" s="22"/>
      <c r="C873" s="22"/>
      <c r="D873" s="48"/>
      <c r="E873" s="48"/>
    </row>
    <row r="874" spans="1:5" ht="15" x14ac:dyDescent="0.2">
      <c r="A874" s="51"/>
      <c r="B874" s="22"/>
      <c r="C874" s="22"/>
      <c r="D874" s="48"/>
      <c r="E874" s="48"/>
    </row>
    <row r="875" spans="1:5" ht="15" x14ac:dyDescent="0.2">
      <c r="A875" s="51"/>
      <c r="B875" s="22"/>
      <c r="C875" s="22"/>
      <c r="D875" s="48"/>
      <c r="E875" s="48"/>
    </row>
    <row r="876" spans="1:5" ht="15" x14ac:dyDescent="0.2">
      <c r="A876" s="51"/>
      <c r="B876" s="22"/>
      <c r="C876" s="22"/>
      <c r="D876" s="48"/>
      <c r="E876" s="48"/>
    </row>
    <row r="877" spans="1:5" ht="15" x14ac:dyDescent="0.2">
      <c r="A877" s="51"/>
      <c r="B877" s="22"/>
      <c r="C877" s="22"/>
      <c r="D877" s="48"/>
      <c r="E877" s="48"/>
    </row>
    <row r="878" spans="1:5" ht="15" x14ac:dyDescent="0.2">
      <c r="A878" s="51"/>
      <c r="B878" s="22"/>
      <c r="C878" s="22"/>
      <c r="D878" s="48"/>
      <c r="E878" s="48"/>
    </row>
    <row r="879" spans="1:5" ht="15" x14ac:dyDescent="0.2">
      <c r="A879" s="51"/>
      <c r="B879" s="22"/>
      <c r="C879" s="22"/>
      <c r="D879" s="48"/>
      <c r="E879" s="48"/>
    </row>
    <row r="880" spans="1:5" ht="15" x14ac:dyDescent="0.2">
      <c r="A880" s="51"/>
      <c r="B880" s="22"/>
      <c r="C880" s="22"/>
      <c r="D880" s="48"/>
      <c r="E880" s="48"/>
    </row>
    <row r="881" spans="1:5" ht="15" x14ac:dyDescent="0.2">
      <c r="A881" s="51"/>
      <c r="B881" s="22"/>
      <c r="C881" s="22"/>
      <c r="D881" s="48"/>
      <c r="E881" s="48"/>
    </row>
    <row r="882" spans="1:5" ht="15" x14ac:dyDescent="0.2">
      <c r="A882" s="51"/>
      <c r="B882" s="22"/>
      <c r="C882" s="22"/>
      <c r="D882" s="48"/>
      <c r="E882" s="48"/>
    </row>
    <row r="883" spans="1:5" ht="15" x14ac:dyDescent="0.2">
      <c r="A883" s="51"/>
      <c r="B883" s="22"/>
      <c r="C883" s="22"/>
      <c r="D883" s="48"/>
      <c r="E883" s="48"/>
    </row>
    <row r="884" spans="1:5" ht="15" x14ac:dyDescent="0.2">
      <c r="A884" s="51"/>
      <c r="B884" s="22"/>
      <c r="C884" s="22"/>
      <c r="D884" s="48"/>
      <c r="E884" s="48"/>
    </row>
    <row r="885" spans="1:5" ht="15" x14ac:dyDescent="0.2">
      <c r="A885" s="51"/>
      <c r="B885" s="22"/>
      <c r="C885" s="22"/>
      <c r="D885" s="48"/>
      <c r="E885" s="48"/>
    </row>
    <row r="886" spans="1:5" ht="15" x14ac:dyDescent="0.2">
      <c r="A886" s="51"/>
      <c r="B886" s="22"/>
      <c r="C886" s="22"/>
      <c r="D886" s="48"/>
      <c r="E886" s="48"/>
    </row>
    <row r="887" spans="1:5" ht="15" x14ac:dyDescent="0.2">
      <c r="A887" s="51"/>
      <c r="B887" s="22"/>
      <c r="C887" s="22"/>
      <c r="D887" s="48"/>
      <c r="E887" s="48"/>
    </row>
    <row r="888" spans="1:5" ht="15" x14ac:dyDescent="0.2">
      <c r="A888" s="51"/>
      <c r="B888" s="22"/>
      <c r="C888" s="22"/>
      <c r="D888" s="48"/>
      <c r="E888" s="48"/>
    </row>
    <row r="889" spans="1:5" ht="15" x14ac:dyDescent="0.2">
      <c r="A889" s="51"/>
      <c r="B889" s="22"/>
      <c r="C889" s="22"/>
      <c r="D889" s="48"/>
      <c r="E889" s="48"/>
    </row>
    <row r="890" spans="1:5" ht="15" x14ac:dyDescent="0.2">
      <c r="A890" s="51"/>
      <c r="B890" s="22"/>
      <c r="C890" s="22"/>
      <c r="D890" s="48"/>
      <c r="E890" s="48"/>
    </row>
    <row r="891" spans="1:5" ht="15" x14ac:dyDescent="0.2">
      <c r="A891" s="51"/>
      <c r="B891" s="22"/>
      <c r="C891" s="22"/>
      <c r="D891" s="48"/>
      <c r="E891" s="48"/>
    </row>
    <row r="892" spans="1:5" ht="15" x14ac:dyDescent="0.2">
      <c r="A892" s="51"/>
      <c r="B892" s="22"/>
      <c r="C892" s="22"/>
      <c r="D892" s="48"/>
      <c r="E892" s="48"/>
    </row>
    <row r="893" spans="1:5" ht="15" x14ac:dyDescent="0.2">
      <c r="A893" s="51"/>
      <c r="B893" s="22"/>
      <c r="C893" s="22"/>
      <c r="D893" s="48"/>
      <c r="E893" s="48"/>
    </row>
    <row r="894" spans="1:5" ht="15" x14ac:dyDescent="0.2">
      <c r="A894" s="51"/>
      <c r="B894" s="22"/>
      <c r="C894" s="22"/>
      <c r="D894" s="48"/>
      <c r="E894" s="48"/>
    </row>
    <row r="895" spans="1:5" ht="15" x14ac:dyDescent="0.2">
      <c r="A895" s="51"/>
      <c r="B895" s="22"/>
      <c r="C895" s="22"/>
      <c r="D895" s="48"/>
      <c r="E895" s="48"/>
    </row>
    <row r="896" spans="1:5" ht="15" x14ac:dyDescent="0.2">
      <c r="A896" s="51"/>
      <c r="B896" s="22"/>
      <c r="C896" s="22"/>
      <c r="D896" s="48"/>
      <c r="E896" s="48"/>
    </row>
    <row r="897" spans="1:5" ht="15" x14ac:dyDescent="0.2">
      <c r="A897" s="51"/>
      <c r="B897" s="22"/>
      <c r="C897" s="22"/>
      <c r="D897" s="48"/>
      <c r="E897" s="48"/>
    </row>
    <row r="898" spans="1:5" ht="15" x14ac:dyDescent="0.2">
      <c r="A898" s="51"/>
      <c r="B898" s="22"/>
      <c r="C898" s="22"/>
      <c r="D898" s="48"/>
      <c r="E898" s="48"/>
    </row>
    <row r="899" spans="1:5" ht="15" x14ac:dyDescent="0.2">
      <c r="A899" s="51"/>
      <c r="B899" s="22"/>
      <c r="C899" s="22"/>
      <c r="D899" s="48"/>
      <c r="E899" s="48"/>
    </row>
    <row r="900" spans="1:5" ht="15" x14ac:dyDescent="0.2">
      <c r="A900" s="51"/>
      <c r="B900" s="22"/>
      <c r="C900" s="22"/>
      <c r="D900" s="48"/>
      <c r="E900" s="48"/>
    </row>
    <row r="901" spans="1:5" ht="15" x14ac:dyDescent="0.2">
      <c r="A901" s="51"/>
      <c r="B901" s="22"/>
      <c r="C901" s="22"/>
      <c r="D901" s="48"/>
      <c r="E901" s="48"/>
    </row>
    <row r="902" spans="1:5" ht="15" x14ac:dyDescent="0.2">
      <c r="A902" s="51"/>
      <c r="B902" s="22"/>
      <c r="C902" s="22"/>
      <c r="D902" s="48"/>
      <c r="E902" s="48"/>
    </row>
    <row r="903" spans="1:5" ht="15" x14ac:dyDescent="0.2">
      <c r="A903" s="51"/>
      <c r="B903" s="22"/>
      <c r="C903" s="22"/>
      <c r="D903" s="48"/>
      <c r="E903" s="48"/>
    </row>
    <row r="904" spans="1:5" ht="15" x14ac:dyDescent="0.2">
      <c r="A904" s="51"/>
      <c r="B904" s="22"/>
      <c r="C904" s="22"/>
      <c r="D904" s="48"/>
      <c r="E904" s="48"/>
    </row>
    <row r="905" spans="1:5" ht="15" x14ac:dyDescent="0.2">
      <c r="A905" s="51"/>
      <c r="B905" s="22"/>
      <c r="C905" s="22"/>
      <c r="D905" s="48"/>
      <c r="E905" s="48"/>
    </row>
    <row r="906" spans="1:5" ht="15" x14ac:dyDescent="0.2">
      <c r="A906" s="51"/>
      <c r="B906" s="22"/>
      <c r="C906" s="22"/>
      <c r="D906" s="48"/>
      <c r="E906" s="48"/>
    </row>
    <row r="907" spans="1:5" ht="15" x14ac:dyDescent="0.2">
      <c r="A907" s="51"/>
      <c r="B907" s="22"/>
      <c r="C907" s="22"/>
      <c r="D907" s="48"/>
      <c r="E907" s="48"/>
    </row>
    <row r="908" spans="1:5" ht="15" x14ac:dyDescent="0.2">
      <c r="A908" s="51"/>
      <c r="B908" s="22"/>
      <c r="C908" s="22"/>
      <c r="D908" s="48"/>
      <c r="E908" s="48"/>
    </row>
    <row r="909" spans="1:5" ht="15" x14ac:dyDescent="0.2">
      <c r="A909" s="51"/>
      <c r="B909" s="22"/>
      <c r="C909" s="22"/>
      <c r="D909" s="48"/>
      <c r="E909" s="48"/>
    </row>
    <row r="910" spans="1:5" ht="15" x14ac:dyDescent="0.2">
      <c r="A910" s="51"/>
      <c r="B910" s="22"/>
      <c r="C910" s="22"/>
      <c r="D910" s="48"/>
      <c r="E910" s="48"/>
    </row>
    <row r="911" spans="1:5" ht="15" x14ac:dyDescent="0.2">
      <c r="A911" s="51"/>
      <c r="B911" s="22"/>
      <c r="C911" s="22"/>
      <c r="D911" s="48"/>
      <c r="E911" s="48"/>
    </row>
    <row r="912" spans="1:5" ht="15" x14ac:dyDescent="0.2">
      <c r="A912" s="51"/>
      <c r="B912" s="22"/>
      <c r="C912" s="22"/>
      <c r="D912" s="48"/>
      <c r="E912" s="48"/>
    </row>
    <row r="913" spans="1:5" ht="15" x14ac:dyDescent="0.2">
      <c r="A913" s="51"/>
      <c r="B913" s="22"/>
      <c r="C913" s="22"/>
      <c r="D913" s="48"/>
      <c r="E913" s="48"/>
    </row>
    <row r="914" spans="1:5" ht="15" x14ac:dyDescent="0.2">
      <c r="A914" s="51"/>
      <c r="B914" s="22"/>
      <c r="C914" s="22"/>
      <c r="D914" s="48"/>
      <c r="E914" s="48"/>
    </row>
    <row r="915" spans="1:5" ht="15" x14ac:dyDescent="0.2">
      <c r="A915" s="51"/>
      <c r="B915" s="22"/>
      <c r="C915" s="22"/>
      <c r="D915" s="48"/>
      <c r="E915" s="48"/>
    </row>
    <row r="916" spans="1:5" ht="15" x14ac:dyDescent="0.2">
      <c r="A916" s="51"/>
      <c r="B916" s="22"/>
      <c r="C916" s="22"/>
      <c r="D916" s="48"/>
      <c r="E916" s="48"/>
    </row>
    <row r="917" spans="1:5" ht="15" x14ac:dyDescent="0.2">
      <c r="A917" s="51"/>
      <c r="B917" s="22"/>
      <c r="C917" s="22"/>
      <c r="D917" s="48"/>
      <c r="E917" s="48"/>
    </row>
    <row r="918" spans="1:5" ht="15" x14ac:dyDescent="0.2">
      <c r="A918" s="51"/>
      <c r="B918" s="22"/>
      <c r="C918" s="22"/>
      <c r="D918" s="48"/>
      <c r="E918" s="48"/>
    </row>
    <row r="919" spans="1:5" ht="15" x14ac:dyDescent="0.2">
      <c r="A919" s="51"/>
      <c r="B919" s="22"/>
      <c r="C919" s="22"/>
      <c r="D919" s="48"/>
      <c r="E919" s="48"/>
    </row>
    <row r="920" spans="1:5" ht="15" x14ac:dyDescent="0.2">
      <c r="A920" s="51"/>
      <c r="B920" s="22"/>
      <c r="C920" s="22"/>
      <c r="D920" s="48"/>
      <c r="E920" s="48"/>
    </row>
    <row r="921" spans="1:5" ht="15" x14ac:dyDescent="0.2">
      <c r="A921" s="51"/>
      <c r="B921" s="22"/>
      <c r="C921" s="22"/>
      <c r="D921" s="48"/>
      <c r="E921" s="48"/>
    </row>
    <row r="922" spans="1:5" ht="15" x14ac:dyDescent="0.2">
      <c r="A922" s="51"/>
      <c r="B922" s="22"/>
      <c r="C922" s="22"/>
      <c r="D922" s="48"/>
      <c r="E922" s="48"/>
    </row>
    <row r="923" spans="1:5" ht="15" x14ac:dyDescent="0.2">
      <c r="A923" s="51"/>
      <c r="B923" s="22"/>
      <c r="C923" s="22"/>
      <c r="D923" s="48"/>
      <c r="E923" s="48"/>
    </row>
    <row r="924" spans="1:5" ht="15" x14ac:dyDescent="0.2">
      <c r="A924" s="51"/>
      <c r="B924" s="22"/>
      <c r="C924" s="22"/>
      <c r="D924" s="48"/>
      <c r="E924" s="48"/>
    </row>
    <row r="925" spans="1:5" ht="15" x14ac:dyDescent="0.2">
      <c r="A925" s="51"/>
      <c r="B925" s="22"/>
      <c r="C925" s="22"/>
      <c r="D925" s="48"/>
      <c r="E925" s="48"/>
    </row>
    <row r="926" spans="1:5" ht="15" x14ac:dyDescent="0.2">
      <c r="A926" s="51"/>
      <c r="B926" s="22"/>
      <c r="C926" s="22"/>
      <c r="D926" s="48"/>
      <c r="E926" s="48"/>
    </row>
    <row r="927" spans="1:5" ht="15" x14ac:dyDescent="0.2">
      <c r="A927" s="51"/>
      <c r="B927" s="22"/>
      <c r="C927" s="22"/>
      <c r="D927" s="48"/>
      <c r="E927" s="48"/>
    </row>
    <row r="928" spans="1:5" ht="15" x14ac:dyDescent="0.2">
      <c r="A928" s="51"/>
      <c r="B928" s="22"/>
      <c r="C928" s="22"/>
      <c r="D928" s="48"/>
      <c r="E928" s="48"/>
    </row>
    <row r="929" spans="1:5" ht="15" x14ac:dyDescent="0.2">
      <c r="A929" s="51"/>
      <c r="B929" s="22"/>
      <c r="C929" s="22"/>
      <c r="D929" s="48"/>
      <c r="E929" s="48"/>
    </row>
    <row r="930" spans="1:5" ht="15" x14ac:dyDescent="0.2">
      <c r="A930" s="51"/>
      <c r="B930" s="22"/>
      <c r="C930" s="22"/>
      <c r="D930" s="48"/>
      <c r="E930" s="48"/>
    </row>
    <row r="931" spans="1:5" ht="15" x14ac:dyDescent="0.2">
      <c r="A931" s="51"/>
      <c r="B931" s="22"/>
      <c r="C931" s="22"/>
      <c r="D931" s="48"/>
      <c r="E931" s="48"/>
    </row>
    <row r="932" spans="1:5" ht="15" x14ac:dyDescent="0.2">
      <c r="A932" s="51"/>
      <c r="B932" s="22"/>
      <c r="C932" s="22"/>
      <c r="D932" s="48"/>
      <c r="E932" s="48"/>
    </row>
    <row r="933" spans="1:5" ht="15" x14ac:dyDescent="0.2">
      <c r="A933" s="51"/>
      <c r="B933" s="22"/>
      <c r="C933" s="22"/>
      <c r="D933" s="48"/>
      <c r="E933" s="48"/>
    </row>
    <row r="934" spans="1:5" ht="15" x14ac:dyDescent="0.2">
      <c r="A934" s="51"/>
      <c r="B934" s="22"/>
      <c r="C934" s="22"/>
      <c r="D934" s="48"/>
      <c r="E934" s="48"/>
    </row>
    <row r="935" spans="1:5" ht="15" x14ac:dyDescent="0.2">
      <c r="A935" s="51"/>
      <c r="B935" s="22"/>
      <c r="C935" s="22"/>
      <c r="D935" s="48"/>
      <c r="E935" s="48"/>
    </row>
    <row r="936" spans="1:5" ht="15" x14ac:dyDescent="0.2">
      <c r="A936" s="51"/>
      <c r="B936" s="22"/>
      <c r="C936" s="22"/>
      <c r="D936" s="48"/>
      <c r="E936" s="48"/>
    </row>
    <row r="937" spans="1:5" ht="15" x14ac:dyDescent="0.2">
      <c r="A937" s="51"/>
      <c r="B937" s="22"/>
      <c r="C937" s="22"/>
      <c r="D937" s="48"/>
      <c r="E937" s="48"/>
    </row>
    <row r="938" spans="1:5" ht="15" x14ac:dyDescent="0.2">
      <c r="A938" s="51"/>
      <c r="B938" s="22"/>
      <c r="C938" s="22"/>
      <c r="D938" s="48"/>
      <c r="E938" s="48"/>
    </row>
    <row r="939" spans="1:5" ht="15" x14ac:dyDescent="0.2">
      <c r="A939" s="51"/>
      <c r="B939" s="22"/>
      <c r="C939" s="22"/>
      <c r="D939" s="48"/>
      <c r="E939" s="48"/>
    </row>
    <row r="940" spans="1:5" ht="15" x14ac:dyDescent="0.2">
      <c r="A940" s="51"/>
      <c r="B940" s="22"/>
      <c r="C940" s="22"/>
      <c r="D940" s="48"/>
      <c r="E940" s="48"/>
    </row>
    <row r="941" spans="1:5" ht="15" x14ac:dyDescent="0.2">
      <c r="A941" s="51"/>
      <c r="B941" s="22"/>
      <c r="C941" s="22"/>
      <c r="D941" s="48"/>
      <c r="E941" s="48"/>
    </row>
    <row r="942" spans="1:5" ht="15" x14ac:dyDescent="0.2">
      <c r="A942" s="51"/>
      <c r="B942" s="22"/>
      <c r="C942" s="22"/>
      <c r="D942" s="48"/>
      <c r="E942" s="48"/>
    </row>
    <row r="943" spans="1:5" ht="15" x14ac:dyDescent="0.2">
      <c r="A943" s="51"/>
      <c r="B943" s="22"/>
      <c r="C943" s="22"/>
      <c r="D943" s="48"/>
      <c r="E943" s="48"/>
    </row>
    <row r="944" spans="1:5" ht="15" x14ac:dyDescent="0.2">
      <c r="A944" s="51"/>
      <c r="B944" s="22"/>
      <c r="C944" s="22"/>
      <c r="D944" s="48"/>
      <c r="E944" s="48"/>
    </row>
    <row r="945" spans="1:5" ht="15" x14ac:dyDescent="0.2">
      <c r="A945" s="51"/>
      <c r="B945" s="22"/>
      <c r="C945" s="22"/>
      <c r="D945" s="48"/>
      <c r="E945" s="48"/>
    </row>
    <row r="946" spans="1:5" ht="15" x14ac:dyDescent="0.2">
      <c r="A946" s="51"/>
      <c r="B946" s="22"/>
      <c r="C946" s="22"/>
      <c r="D946" s="48"/>
      <c r="E946" s="48"/>
    </row>
    <row r="947" spans="1:5" ht="15" x14ac:dyDescent="0.2">
      <c r="A947" s="51"/>
      <c r="B947" s="22"/>
      <c r="C947" s="22"/>
      <c r="D947" s="48"/>
      <c r="E947" s="48"/>
    </row>
    <row r="948" spans="1:5" ht="15" x14ac:dyDescent="0.2">
      <c r="A948" s="51"/>
      <c r="B948" s="22"/>
      <c r="C948" s="22"/>
      <c r="D948" s="48"/>
      <c r="E948" s="48"/>
    </row>
    <row r="949" spans="1:5" ht="15" x14ac:dyDescent="0.2">
      <c r="A949" s="51"/>
      <c r="B949" s="22"/>
      <c r="C949" s="22"/>
      <c r="D949" s="48"/>
      <c r="E949" s="48"/>
    </row>
    <row r="950" spans="1:5" ht="15" x14ac:dyDescent="0.2">
      <c r="A950" s="51"/>
      <c r="B950" s="22"/>
      <c r="C950" s="22"/>
      <c r="D950" s="48"/>
      <c r="E950" s="48"/>
    </row>
    <row r="951" spans="1:5" ht="15" x14ac:dyDescent="0.2">
      <c r="A951" s="51"/>
      <c r="B951" s="22"/>
      <c r="C951" s="22"/>
      <c r="D951" s="48"/>
      <c r="E951" s="48"/>
    </row>
    <row r="952" spans="1:5" ht="15" x14ac:dyDescent="0.2">
      <c r="A952" s="51"/>
      <c r="B952" s="22"/>
      <c r="C952" s="22"/>
      <c r="D952" s="48"/>
      <c r="E952" s="48"/>
    </row>
    <row r="953" spans="1:5" ht="15" x14ac:dyDescent="0.2">
      <c r="A953" s="51"/>
      <c r="B953" s="22"/>
      <c r="C953" s="22"/>
      <c r="D953" s="48"/>
      <c r="E953" s="48"/>
    </row>
    <row r="954" spans="1:5" ht="15" x14ac:dyDescent="0.2">
      <c r="A954" s="51"/>
      <c r="B954" s="22"/>
      <c r="C954" s="22"/>
      <c r="D954" s="48"/>
      <c r="E954" s="48"/>
    </row>
    <row r="955" spans="1:5" ht="15" x14ac:dyDescent="0.2">
      <c r="A955" s="51"/>
      <c r="B955" s="22"/>
      <c r="C955" s="22"/>
      <c r="D955" s="48"/>
      <c r="E955" s="48"/>
    </row>
    <row r="956" spans="1:5" ht="15" x14ac:dyDescent="0.2">
      <c r="A956" s="51"/>
      <c r="B956" s="22"/>
      <c r="C956" s="22"/>
      <c r="D956" s="48"/>
      <c r="E956" s="48"/>
    </row>
    <row r="957" spans="1:5" ht="15" x14ac:dyDescent="0.2">
      <c r="A957" s="51"/>
      <c r="B957" s="22"/>
      <c r="C957" s="22"/>
      <c r="D957" s="48"/>
      <c r="E957" s="48"/>
    </row>
    <row r="958" spans="1:5" ht="15" x14ac:dyDescent="0.2">
      <c r="A958" s="51"/>
      <c r="B958" s="22"/>
      <c r="C958" s="22"/>
      <c r="D958" s="48"/>
      <c r="E958" s="48"/>
    </row>
    <row r="959" spans="1:5" ht="15" x14ac:dyDescent="0.2">
      <c r="A959" s="51"/>
      <c r="B959" s="22"/>
      <c r="C959" s="22"/>
      <c r="D959" s="48"/>
      <c r="E959" s="48"/>
    </row>
    <row r="960" spans="1:5" ht="15" x14ac:dyDescent="0.2">
      <c r="A960" s="51"/>
      <c r="B960" s="22"/>
      <c r="C960" s="22"/>
      <c r="D960" s="48"/>
      <c r="E960" s="48"/>
    </row>
    <row r="961" spans="1:5" ht="15" x14ac:dyDescent="0.2">
      <c r="A961" s="51"/>
      <c r="B961" s="22"/>
      <c r="C961" s="22"/>
      <c r="D961" s="48"/>
      <c r="E961" s="48"/>
    </row>
    <row r="962" spans="1:5" ht="15" x14ac:dyDescent="0.2">
      <c r="A962" s="51"/>
      <c r="B962" s="22"/>
      <c r="C962" s="22"/>
      <c r="D962" s="48"/>
      <c r="E962" s="48"/>
    </row>
    <row r="963" spans="1:5" ht="15" x14ac:dyDescent="0.2">
      <c r="A963" s="51"/>
      <c r="B963" s="22"/>
      <c r="C963" s="22"/>
      <c r="D963" s="48"/>
      <c r="E963" s="48"/>
    </row>
    <row r="964" spans="1:5" ht="15" x14ac:dyDescent="0.2">
      <c r="A964" s="51"/>
      <c r="B964" s="22"/>
      <c r="C964" s="22"/>
      <c r="D964" s="48"/>
      <c r="E964" s="48"/>
    </row>
    <row r="965" spans="1:5" ht="15" x14ac:dyDescent="0.2">
      <c r="A965" s="51"/>
      <c r="B965" s="22"/>
      <c r="C965" s="22"/>
      <c r="D965" s="48"/>
      <c r="E965" s="48"/>
    </row>
    <row r="966" spans="1:5" ht="15" x14ac:dyDescent="0.2">
      <c r="A966" s="51"/>
      <c r="B966" s="22"/>
      <c r="C966" s="22"/>
      <c r="D966" s="48"/>
      <c r="E966" s="48"/>
    </row>
    <row r="967" spans="1:5" ht="15" x14ac:dyDescent="0.2">
      <c r="A967" s="51"/>
      <c r="B967" s="22"/>
      <c r="C967" s="22"/>
      <c r="D967" s="48"/>
      <c r="E967" s="48"/>
    </row>
    <row r="968" spans="1:5" ht="15" x14ac:dyDescent="0.2">
      <c r="A968" s="51"/>
      <c r="B968" s="22"/>
      <c r="C968" s="22"/>
      <c r="D968" s="48"/>
      <c r="E968" s="48"/>
    </row>
    <row r="969" spans="1:5" ht="15" x14ac:dyDescent="0.2">
      <c r="A969" s="51"/>
      <c r="B969" s="22"/>
      <c r="C969" s="22"/>
      <c r="D969" s="48"/>
      <c r="E969" s="48"/>
    </row>
    <row r="970" spans="1:5" ht="15" x14ac:dyDescent="0.2">
      <c r="A970" s="51"/>
      <c r="B970" s="22"/>
      <c r="C970" s="22"/>
      <c r="D970" s="48"/>
      <c r="E970" s="48"/>
    </row>
    <row r="971" spans="1:5" ht="15" x14ac:dyDescent="0.2">
      <c r="A971" s="51"/>
      <c r="B971" s="22"/>
      <c r="C971" s="22"/>
      <c r="D971" s="48"/>
      <c r="E971" s="48"/>
    </row>
    <row r="972" spans="1:5" ht="15" x14ac:dyDescent="0.2">
      <c r="A972" s="51"/>
      <c r="B972" s="22"/>
      <c r="C972" s="22"/>
      <c r="D972" s="48"/>
      <c r="E972" s="48"/>
    </row>
    <row r="973" spans="1:5" ht="15" x14ac:dyDescent="0.2">
      <c r="A973" s="51"/>
      <c r="B973" s="22"/>
      <c r="C973" s="22"/>
      <c r="D973" s="48"/>
      <c r="E973" s="48"/>
    </row>
    <row r="974" spans="1:5" ht="15" x14ac:dyDescent="0.2">
      <c r="A974" s="51"/>
      <c r="B974" s="22"/>
      <c r="C974" s="22"/>
      <c r="D974" s="48"/>
      <c r="E974" s="48"/>
    </row>
    <row r="975" spans="1:5" ht="15" x14ac:dyDescent="0.2">
      <c r="A975" s="51"/>
      <c r="B975" s="22"/>
      <c r="C975" s="22"/>
      <c r="D975" s="48"/>
      <c r="E975" s="48"/>
    </row>
    <row r="976" spans="1:5" ht="15" x14ac:dyDescent="0.2">
      <c r="A976" s="51"/>
      <c r="B976" s="22"/>
      <c r="C976" s="22"/>
      <c r="D976" s="48"/>
      <c r="E976" s="48"/>
    </row>
    <row r="977" spans="1:5" ht="15" x14ac:dyDescent="0.2">
      <c r="A977" s="51"/>
      <c r="B977" s="22"/>
      <c r="C977" s="22"/>
      <c r="D977" s="48"/>
      <c r="E977" s="48"/>
    </row>
    <row r="978" spans="1:5" ht="15" x14ac:dyDescent="0.2">
      <c r="A978" s="51"/>
      <c r="B978" s="22"/>
      <c r="C978" s="22"/>
      <c r="D978" s="48"/>
      <c r="E978" s="48"/>
    </row>
    <row r="979" spans="1:5" ht="15" x14ac:dyDescent="0.2">
      <c r="A979" s="51"/>
      <c r="B979" s="22"/>
      <c r="C979" s="22"/>
      <c r="D979" s="48"/>
      <c r="E979" s="48"/>
    </row>
    <row r="980" spans="1:5" ht="15" x14ac:dyDescent="0.2">
      <c r="A980" s="51"/>
      <c r="B980" s="22"/>
      <c r="C980" s="22"/>
      <c r="D980" s="48"/>
      <c r="E980" s="48"/>
    </row>
    <row r="981" spans="1:5" ht="15" x14ac:dyDescent="0.2">
      <c r="A981" s="51"/>
      <c r="B981" s="22"/>
      <c r="C981" s="22"/>
      <c r="D981" s="48"/>
      <c r="E981" s="48"/>
    </row>
    <row r="982" spans="1:5" ht="15" x14ac:dyDescent="0.2">
      <c r="A982" s="51"/>
      <c r="B982" s="22"/>
      <c r="C982" s="22"/>
      <c r="D982" s="48"/>
      <c r="E982" s="48"/>
    </row>
    <row r="983" spans="1:5" ht="15" x14ac:dyDescent="0.2">
      <c r="A983" s="51"/>
      <c r="B983" s="22"/>
      <c r="C983" s="22"/>
      <c r="D983" s="48"/>
      <c r="E983" s="48"/>
    </row>
    <row r="984" spans="1:5" ht="15" x14ac:dyDescent="0.2">
      <c r="A984" s="51"/>
      <c r="B984" s="22"/>
      <c r="C984" s="22"/>
      <c r="D984" s="48"/>
      <c r="E984" s="48"/>
    </row>
    <row r="985" spans="1:5" ht="15" x14ac:dyDescent="0.2">
      <c r="A985" s="51"/>
      <c r="B985" s="22"/>
      <c r="C985" s="22"/>
      <c r="D985" s="48"/>
      <c r="E985" s="48"/>
    </row>
    <row r="986" spans="1:5" ht="15" x14ac:dyDescent="0.2">
      <c r="A986" s="51"/>
      <c r="B986" s="22"/>
      <c r="C986" s="22"/>
      <c r="D986" s="48"/>
      <c r="E986" s="48"/>
    </row>
    <row r="987" spans="1:5" ht="15" x14ac:dyDescent="0.2">
      <c r="A987" s="51"/>
      <c r="B987" s="22"/>
      <c r="C987" s="22"/>
      <c r="D987" s="48"/>
      <c r="E987" s="48"/>
    </row>
    <row r="988" spans="1:5" ht="15" x14ac:dyDescent="0.2">
      <c r="A988" s="51"/>
      <c r="B988" s="22"/>
      <c r="C988" s="22"/>
      <c r="D988" s="48"/>
      <c r="E988" s="48"/>
    </row>
    <row r="989" spans="1:5" ht="15" x14ac:dyDescent="0.2">
      <c r="A989" s="51"/>
      <c r="B989" s="22"/>
      <c r="C989" s="22"/>
      <c r="D989" s="48"/>
      <c r="E989" s="48"/>
    </row>
    <row r="990" spans="1:5" ht="15" x14ac:dyDescent="0.2">
      <c r="A990" s="51"/>
      <c r="B990" s="22"/>
      <c r="C990" s="22"/>
      <c r="D990" s="48"/>
      <c r="E990" s="48"/>
    </row>
    <row r="991" spans="1:5" ht="15" x14ac:dyDescent="0.2">
      <c r="A991" s="51"/>
      <c r="B991" s="22"/>
      <c r="C991" s="22"/>
      <c r="D991" s="48"/>
      <c r="E991" s="48"/>
    </row>
    <row r="992" spans="1:5" ht="15" x14ac:dyDescent="0.2">
      <c r="A992" s="51"/>
      <c r="B992" s="22"/>
      <c r="C992" s="22"/>
      <c r="D992" s="48"/>
      <c r="E992" s="48"/>
    </row>
    <row r="993" spans="1:5" ht="15" x14ac:dyDescent="0.2">
      <c r="A993" s="51"/>
      <c r="B993" s="22"/>
      <c r="C993" s="22"/>
      <c r="D993" s="48"/>
      <c r="E993" s="48"/>
    </row>
    <row r="994" spans="1:5" ht="15" x14ac:dyDescent="0.2">
      <c r="A994" s="51"/>
      <c r="B994" s="22"/>
      <c r="C994" s="22"/>
      <c r="D994" s="48"/>
      <c r="E994" s="48"/>
    </row>
    <row r="995" spans="1:5" ht="15" x14ac:dyDescent="0.2">
      <c r="A995" s="51"/>
      <c r="B995" s="22"/>
      <c r="C995" s="22"/>
      <c r="D995" s="48"/>
      <c r="E995" s="48"/>
    </row>
    <row r="996" spans="1:5" ht="15" x14ac:dyDescent="0.2">
      <c r="A996" s="51"/>
      <c r="B996" s="22"/>
      <c r="C996" s="22"/>
      <c r="D996" s="48"/>
      <c r="E996" s="48"/>
    </row>
    <row r="997" spans="1:5" ht="15" x14ac:dyDescent="0.2">
      <c r="A997" s="51"/>
      <c r="B997" s="22"/>
      <c r="C997" s="22"/>
      <c r="D997" s="48"/>
      <c r="E997" s="48"/>
    </row>
    <row r="998" spans="1:5" ht="15" x14ac:dyDescent="0.2">
      <c r="A998" s="51"/>
      <c r="B998" s="22"/>
      <c r="C998" s="22"/>
      <c r="D998" s="48"/>
      <c r="E998" s="48"/>
    </row>
    <row r="999" spans="1:5" ht="15" x14ac:dyDescent="0.2">
      <c r="A999" s="51"/>
      <c r="B999" s="22"/>
      <c r="C999" s="22"/>
      <c r="D999" s="48"/>
      <c r="E999" s="48"/>
    </row>
    <row r="1000" spans="1:5" ht="15" x14ac:dyDescent="0.2">
      <c r="A1000" s="51"/>
      <c r="B1000" s="22"/>
      <c r="C1000" s="22"/>
      <c r="D1000" s="48"/>
      <c r="E1000" s="48"/>
    </row>
    <row r="1001" spans="1:5" ht="15" x14ac:dyDescent="0.2">
      <c r="A1001" s="51"/>
      <c r="B1001" s="22"/>
      <c r="C1001" s="22"/>
      <c r="D1001" s="48"/>
      <c r="E1001" s="48"/>
    </row>
    <row r="1002" spans="1:5" ht="15" x14ac:dyDescent="0.2">
      <c r="A1002" s="51"/>
      <c r="B1002" s="22"/>
      <c r="C1002" s="22"/>
      <c r="D1002" s="48"/>
      <c r="E1002" s="48"/>
    </row>
    <row r="1003" spans="1:5" ht="15" x14ac:dyDescent="0.2">
      <c r="A1003" s="51"/>
      <c r="B1003" s="22"/>
      <c r="C1003" s="22"/>
      <c r="D1003" s="48"/>
      <c r="E1003" s="48"/>
    </row>
    <row r="1004" spans="1:5" ht="15" x14ac:dyDescent="0.2">
      <c r="A1004" s="51"/>
      <c r="B1004" s="22"/>
      <c r="C1004" s="22"/>
      <c r="D1004" s="48"/>
      <c r="E1004" s="48"/>
    </row>
    <row r="1005" spans="1:5" ht="15" x14ac:dyDescent="0.2">
      <c r="A1005" s="51"/>
      <c r="B1005" s="22"/>
      <c r="C1005" s="22"/>
      <c r="D1005" s="48"/>
      <c r="E1005" s="48"/>
    </row>
    <row r="1006" spans="1:5" ht="15" x14ac:dyDescent="0.2">
      <c r="A1006" s="51"/>
      <c r="B1006" s="22"/>
      <c r="C1006" s="22"/>
      <c r="D1006" s="48"/>
      <c r="E1006" s="48"/>
    </row>
    <row r="1007" spans="1:5" ht="15" x14ac:dyDescent="0.2">
      <c r="A1007" s="51"/>
      <c r="B1007" s="22"/>
      <c r="C1007" s="22"/>
      <c r="D1007" s="48"/>
      <c r="E1007" s="48"/>
    </row>
    <row r="1008" spans="1:5" ht="15" x14ac:dyDescent="0.2">
      <c r="A1008" s="51"/>
      <c r="B1008" s="22"/>
      <c r="C1008" s="22"/>
      <c r="D1008" s="48"/>
      <c r="E1008" s="48"/>
    </row>
    <row r="1009" spans="1:5" ht="15" x14ac:dyDescent="0.2">
      <c r="A1009" s="51"/>
      <c r="B1009" s="22"/>
      <c r="C1009" s="22"/>
      <c r="D1009" s="48"/>
      <c r="E1009" s="48"/>
    </row>
    <row r="1010" spans="1:5" ht="15" x14ac:dyDescent="0.2">
      <c r="A1010" s="51"/>
      <c r="B1010" s="22"/>
      <c r="C1010" s="22"/>
      <c r="D1010" s="48"/>
      <c r="E1010" s="48"/>
    </row>
    <row r="1011" spans="1:5" ht="15" x14ac:dyDescent="0.2">
      <c r="A1011" s="51"/>
      <c r="B1011" s="22"/>
      <c r="C1011" s="22"/>
      <c r="D1011" s="48"/>
      <c r="E1011" s="48"/>
    </row>
    <row r="1012" spans="1:5" ht="15" x14ac:dyDescent="0.2">
      <c r="A1012" s="51"/>
      <c r="B1012" s="22"/>
      <c r="C1012" s="22"/>
      <c r="D1012" s="48"/>
      <c r="E1012" s="48"/>
    </row>
    <row r="1013" spans="1:5" ht="15" x14ac:dyDescent="0.2">
      <c r="A1013" s="51"/>
      <c r="B1013" s="22"/>
      <c r="C1013" s="22"/>
      <c r="D1013" s="48"/>
      <c r="E1013" s="48"/>
    </row>
    <row r="1014" spans="1:5" ht="15" x14ac:dyDescent="0.2">
      <c r="A1014" s="51"/>
      <c r="B1014" s="22"/>
      <c r="C1014" s="22"/>
      <c r="D1014" s="48"/>
      <c r="E1014" s="48"/>
    </row>
    <row r="1015" spans="1:5" ht="15" x14ac:dyDescent="0.2">
      <c r="A1015" s="51"/>
      <c r="B1015" s="22"/>
      <c r="C1015" s="22"/>
      <c r="D1015" s="48"/>
      <c r="E1015" s="48"/>
    </row>
    <row r="1016" spans="1:5" ht="15" x14ac:dyDescent="0.2">
      <c r="A1016" s="51"/>
      <c r="B1016" s="22"/>
      <c r="C1016" s="22"/>
      <c r="D1016" s="48"/>
      <c r="E1016" s="48"/>
    </row>
    <row r="1017" spans="1:5" ht="15" x14ac:dyDescent="0.2">
      <c r="A1017" s="51"/>
      <c r="B1017" s="22"/>
      <c r="C1017" s="22"/>
      <c r="D1017" s="48"/>
      <c r="E1017" s="48"/>
    </row>
    <row r="1018" spans="1:5" ht="15" x14ac:dyDescent="0.2">
      <c r="A1018" s="51"/>
      <c r="B1018" s="22"/>
      <c r="C1018" s="22"/>
      <c r="D1018" s="48"/>
      <c r="E1018" s="48"/>
    </row>
    <row r="1019" spans="1:5" ht="15" x14ac:dyDescent="0.2">
      <c r="A1019" s="51"/>
      <c r="B1019" s="22"/>
      <c r="C1019" s="22"/>
      <c r="D1019" s="48"/>
      <c r="E1019" s="48"/>
    </row>
    <row r="1020" spans="1:5" ht="15" x14ac:dyDescent="0.2">
      <c r="A1020" s="51"/>
      <c r="B1020" s="22"/>
      <c r="C1020" s="22"/>
      <c r="D1020" s="48"/>
      <c r="E1020" s="48"/>
    </row>
    <row r="1021" spans="1:5" ht="15" x14ac:dyDescent="0.2">
      <c r="A1021" s="51"/>
      <c r="B1021" s="22"/>
      <c r="C1021" s="22"/>
      <c r="D1021" s="48"/>
      <c r="E1021" s="48"/>
    </row>
    <row r="1022" spans="1:5" ht="15" x14ac:dyDescent="0.2">
      <c r="A1022" s="51"/>
      <c r="B1022" s="22"/>
      <c r="C1022" s="22"/>
      <c r="D1022" s="48"/>
      <c r="E1022" s="48"/>
    </row>
    <row r="1023" spans="1:5" ht="15" x14ac:dyDescent="0.2">
      <c r="A1023" s="51"/>
      <c r="B1023" s="22"/>
      <c r="C1023" s="22"/>
      <c r="D1023" s="48"/>
      <c r="E1023" s="48"/>
    </row>
    <row r="1024" spans="1:5" ht="15" x14ac:dyDescent="0.2">
      <c r="A1024" s="51"/>
      <c r="B1024" s="22"/>
      <c r="C1024" s="22"/>
      <c r="D1024" s="48"/>
      <c r="E1024" s="48"/>
    </row>
    <row r="1025" spans="1:5" ht="15" x14ac:dyDescent="0.2">
      <c r="A1025" s="51"/>
      <c r="B1025" s="22"/>
      <c r="C1025" s="22"/>
      <c r="D1025" s="48"/>
      <c r="E1025" s="48"/>
    </row>
    <row r="1026" spans="1:5" ht="15" x14ac:dyDescent="0.2">
      <c r="A1026" s="51"/>
      <c r="B1026" s="22"/>
      <c r="C1026" s="22"/>
      <c r="D1026" s="48"/>
      <c r="E1026" s="48"/>
    </row>
    <row r="1027" spans="1:5" ht="15" x14ac:dyDescent="0.2">
      <c r="A1027" s="51"/>
      <c r="B1027" s="22"/>
      <c r="C1027" s="22"/>
      <c r="D1027" s="48"/>
      <c r="E1027" s="48"/>
    </row>
    <row r="1028" spans="1:5" ht="15" x14ac:dyDescent="0.2">
      <c r="A1028" s="51"/>
      <c r="B1028" s="22"/>
      <c r="C1028" s="22"/>
      <c r="D1028" s="48"/>
      <c r="E1028" s="48"/>
    </row>
    <row r="1029" spans="1:5" ht="15" x14ac:dyDescent="0.2">
      <c r="A1029" s="51"/>
      <c r="B1029" s="22"/>
      <c r="C1029" s="22"/>
      <c r="D1029" s="48"/>
      <c r="E1029" s="48"/>
    </row>
    <row r="1030" spans="1:5" x14ac:dyDescent="0.2">
      <c r="B1030" s="22"/>
      <c r="C1030" s="22"/>
      <c r="D1030" s="48"/>
      <c r="E1030" s="48"/>
    </row>
    <row r="1031" spans="1:5" x14ac:dyDescent="0.2">
      <c r="B1031" s="22"/>
      <c r="C1031" s="22"/>
      <c r="D1031" s="48"/>
      <c r="E1031" s="48"/>
    </row>
    <row r="1032" spans="1:5" x14ac:dyDescent="0.2">
      <c r="B1032" s="22"/>
      <c r="C1032" s="22"/>
      <c r="D1032" s="48"/>
      <c r="E1032" s="48"/>
    </row>
    <row r="1033" spans="1:5" x14ac:dyDescent="0.2">
      <c r="B1033" s="22"/>
      <c r="C1033" s="22"/>
      <c r="D1033" s="48"/>
      <c r="E1033" s="48"/>
    </row>
    <row r="1034" spans="1:5" x14ac:dyDescent="0.2">
      <c r="B1034" s="22"/>
      <c r="C1034" s="22"/>
      <c r="D1034" s="48"/>
      <c r="E1034" s="48"/>
    </row>
    <row r="1035" spans="1:5" x14ac:dyDescent="0.2">
      <c r="B1035" s="22"/>
      <c r="C1035" s="22"/>
      <c r="D1035" s="48"/>
      <c r="E1035" s="48"/>
    </row>
    <row r="1036" spans="1:5" x14ac:dyDescent="0.2">
      <c r="B1036" s="22"/>
      <c r="C1036" s="22"/>
      <c r="D1036" s="48"/>
      <c r="E1036" s="48"/>
    </row>
    <row r="1037" spans="1:5" x14ac:dyDescent="0.2">
      <c r="B1037" s="22"/>
      <c r="C1037" s="22"/>
      <c r="D1037" s="48"/>
      <c r="E1037" s="48"/>
    </row>
    <row r="1038" spans="1:5" x14ac:dyDescent="0.2">
      <c r="B1038" s="22"/>
      <c r="C1038" s="22"/>
      <c r="D1038" s="48"/>
      <c r="E1038" s="48"/>
    </row>
    <row r="1039" spans="1:5" x14ac:dyDescent="0.2">
      <c r="B1039" s="22"/>
      <c r="C1039" s="22"/>
      <c r="D1039" s="48"/>
      <c r="E1039" s="48"/>
    </row>
    <row r="1040" spans="1:5" x14ac:dyDescent="0.2">
      <c r="B1040" s="22"/>
      <c r="C1040" s="22"/>
      <c r="D1040" s="48"/>
      <c r="E1040" s="48"/>
    </row>
    <row r="1041" spans="2:5" x14ac:dyDescent="0.2">
      <c r="B1041" s="22"/>
      <c r="C1041" s="22"/>
      <c r="D1041" s="48"/>
      <c r="E1041" s="48"/>
    </row>
    <row r="1042" spans="2:5" x14ac:dyDescent="0.2">
      <c r="B1042" s="22"/>
      <c r="C1042" s="22"/>
      <c r="D1042" s="48"/>
      <c r="E1042" s="48"/>
    </row>
    <row r="1043" spans="2:5" x14ac:dyDescent="0.2">
      <c r="B1043" s="22"/>
      <c r="C1043" s="22"/>
      <c r="D1043" s="48"/>
      <c r="E1043" s="48"/>
    </row>
    <row r="1044" spans="2:5" x14ac:dyDescent="0.2">
      <c r="B1044" s="22"/>
      <c r="C1044" s="22"/>
      <c r="D1044" s="48"/>
      <c r="E1044" s="48"/>
    </row>
    <row r="1045" spans="2:5" x14ac:dyDescent="0.2">
      <c r="B1045" s="22"/>
      <c r="C1045" s="22"/>
      <c r="D1045" s="48"/>
      <c r="E1045" s="48"/>
    </row>
    <row r="1046" spans="2:5" x14ac:dyDescent="0.2">
      <c r="B1046" s="22"/>
      <c r="C1046" s="22"/>
      <c r="D1046" s="48"/>
      <c r="E1046" s="48"/>
    </row>
    <row r="1047" spans="2:5" x14ac:dyDescent="0.2">
      <c r="B1047" s="22"/>
      <c r="C1047" s="22"/>
      <c r="D1047" s="48"/>
      <c r="E1047" s="48"/>
    </row>
    <row r="1048" spans="2:5" x14ac:dyDescent="0.2">
      <c r="B1048" s="22"/>
      <c r="C1048" s="22"/>
      <c r="D1048" s="48"/>
      <c r="E1048" s="48"/>
    </row>
    <row r="1049" spans="2:5" x14ac:dyDescent="0.2">
      <c r="B1049" s="22"/>
      <c r="C1049" s="22"/>
      <c r="D1049" s="48"/>
      <c r="E1049" s="48"/>
    </row>
    <row r="1050" spans="2:5" x14ac:dyDescent="0.2">
      <c r="B1050" s="22"/>
      <c r="C1050" s="22"/>
      <c r="D1050" s="48"/>
      <c r="E1050" s="48"/>
    </row>
    <row r="1051" spans="2:5" x14ac:dyDescent="0.2">
      <c r="B1051" s="22"/>
      <c r="C1051" s="22"/>
      <c r="D1051" s="48"/>
      <c r="E1051" s="48"/>
    </row>
    <row r="1052" spans="2:5" x14ac:dyDescent="0.2">
      <c r="B1052" s="22"/>
      <c r="C1052" s="22"/>
      <c r="D1052" s="48"/>
      <c r="E1052" s="48"/>
    </row>
    <row r="1053" spans="2:5" x14ac:dyDescent="0.2">
      <c r="B1053" s="22"/>
      <c r="C1053" s="22"/>
      <c r="D1053" s="48"/>
      <c r="E1053" s="48"/>
    </row>
    <row r="1054" spans="2:5" x14ac:dyDescent="0.2">
      <c r="B1054" s="22"/>
      <c r="C1054" s="22"/>
      <c r="D1054" s="48"/>
      <c r="E1054" s="48"/>
    </row>
    <row r="1055" spans="2:5" x14ac:dyDescent="0.2">
      <c r="B1055" s="22"/>
      <c r="C1055" s="22"/>
      <c r="D1055" s="48"/>
      <c r="E1055" s="48"/>
    </row>
    <row r="1056" spans="2:5" x14ac:dyDescent="0.2">
      <c r="B1056" s="22"/>
      <c r="C1056" s="22"/>
      <c r="D1056" s="48"/>
      <c r="E1056" s="48"/>
    </row>
    <row r="1057" spans="2:5" x14ac:dyDescent="0.2">
      <c r="B1057" s="22"/>
      <c r="C1057" s="22"/>
      <c r="D1057" s="48"/>
      <c r="E1057" s="48"/>
    </row>
    <row r="1058" spans="2:5" x14ac:dyDescent="0.2">
      <c r="B1058" s="22"/>
      <c r="C1058" s="22"/>
      <c r="D1058" s="48"/>
      <c r="E1058" s="48"/>
    </row>
    <row r="1059" spans="2:5" x14ac:dyDescent="0.2">
      <c r="B1059" s="22"/>
      <c r="C1059" s="22"/>
      <c r="D1059" s="48"/>
      <c r="E1059" s="48"/>
    </row>
    <row r="1060" spans="2:5" x14ac:dyDescent="0.2">
      <c r="B1060" s="22"/>
      <c r="C1060" s="22"/>
      <c r="D1060" s="48"/>
      <c r="E1060" s="48"/>
    </row>
    <row r="1061" spans="2:5" x14ac:dyDescent="0.2">
      <c r="B1061" s="22"/>
      <c r="C1061" s="22"/>
      <c r="D1061" s="48"/>
      <c r="E1061" s="48"/>
    </row>
    <row r="1062" spans="2:5" x14ac:dyDescent="0.2">
      <c r="B1062" s="22"/>
      <c r="C1062" s="22"/>
      <c r="D1062" s="48"/>
      <c r="E1062" s="48"/>
    </row>
    <row r="1063" spans="2:5" x14ac:dyDescent="0.2">
      <c r="B1063" s="22"/>
      <c r="C1063" s="22"/>
      <c r="D1063" s="48"/>
      <c r="E1063" s="48"/>
    </row>
    <row r="1064" spans="2:5" x14ac:dyDescent="0.2">
      <c r="B1064" s="22"/>
      <c r="C1064" s="22"/>
      <c r="D1064" s="48"/>
      <c r="E1064" s="48"/>
    </row>
    <row r="1065" spans="2:5" x14ac:dyDescent="0.2">
      <c r="B1065" s="22"/>
      <c r="C1065" s="22"/>
      <c r="D1065" s="48"/>
      <c r="E1065" s="48"/>
    </row>
    <row r="1066" spans="2:5" x14ac:dyDescent="0.2">
      <c r="B1066" s="22"/>
      <c r="C1066" s="22"/>
      <c r="D1066" s="48"/>
      <c r="E1066" s="48"/>
    </row>
    <row r="1067" spans="2:5" x14ac:dyDescent="0.2">
      <c r="B1067" s="22"/>
      <c r="C1067" s="22"/>
      <c r="D1067" s="48"/>
      <c r="E1067" s="48"/>
    </row>
    <row r="1068" spans="2:5" x14ac:dyDescent="0.2">
      <c r="B1068" s="22"/>
      <c r="C1068" s="22"/>
      <c r="D1068" s="48"/>
      <c r="E1068" s="48"/>
    </row>
    <row r="1069" spans="2:5" x14ac:dyDescent="0.2">
      <c r="B1069" s="22"/>
      <c r="C1069" s="22"/>
      <c r="D1069" s="48"/>
      <c r="E1069" s="48"/>
    </row>
    <row r="1070" spans="2:5" x14ac:dyDescent="0.2">
      <c r="B1070" s="22"/>
      <c r="C1070" s="22"/>
      <c r="D1070" s="48"/>
      <c r="E1070" s="48"/>
    </row>
    <row r="1071" spans="2:5" x14ac:dyDescent="0.2">
      <c r="B1071" s="22"/>
      <c r="C1071" s="22"/>
      <c r="D1071" s="48"/>
      <c r="E1071" s="48"/>
    </row>
    <row r="1072" spans="2:5" x14ac:dyDescent="0.2">
      <c r="B1072" s="22"/>
      <c r="C1072" s="22"/>
      <c r="D1072" s="48"/>
      <c r="E1072" s="48"/>
    </row>
    <row r="1073" spans="2:5" x14ac:dyDescent="0.2">
      <c r="B1073" s="22"/>
      <c r="C1073" s="22"/>
      <c r="D1073" s="48"/>
      <c r="E1073" s="48"/>
    </row>
    <row r="1074" spans="2:5" x14ac:dyDescent="0.2">
      <c r="B1074" s="22"/>
      <c r="C1074" s="22"/>
      <c r="D1074" s="48"/>
      <c r="E1074" s="48"/>
    </row>
    <row r="1075" spans="2:5" x14ac:dyDescent="0.2">
      <c r="B1075" s="22"/>
      <c r="C1075" s="22"/>
      <c r="D1075" s="48"/>
      <c r="E1075" s="48"/>
    </row>
    <row r="1076" spans="2:5" x14ac:dyDescent="0.2">
      <c r="B1076" s="22"/>
      <c r="C1076" s="22"/>
      <c r="D1076" s="48"/>
      <c r="E1076" s="48"/>
    </row>
    <row r="1077" spans="2:5" x14ac:dyDescent="0.2">
      <c r="B1077" s="22"/>
      <c r="C1077" s="22"/>
      <c r="D1077" s="48"/>
      <c r="E1077" s="48"/>
    </row>
    <row r="1078" spans="2:5" x14ac:dyDescent="0.2">
      <c r="B1078" s="22"/>
      <c r="C1078" s="22"/>
      <c r="D1078" s="48"/>
      <c r="E1078" s="48"/>
    </row>
    <row r="1079" spans="2:5" x14ac:dyDescent="0.2">
      <c r="B1079" s="22"/>
      <c r="C1079" s="22"/>
      <c r="D1079" s="48"/>
      <c r="E1079" s="48"/>
    </row>
    <row r="1080" spans="2:5" x14ac:dyDescent="0.2">
      <c r="B1080" s="22"/>
      <c r="C1080" s="22"/>
      <c r="D1080" s="48"/>
      <c r="E1080" s="48"/>
    </row>
    <row r="1081" spans="2:5" x14ac:dyDescent="0.2">
      <c r="B1081" s="22"/>
      <c r="C1081" s="22"/>
      <c r="D1081" s="48"/>
      <c r="E1081" s="48"/>
    </row>
    <row r="1082" spans="2:5" x14ac:dyDescent="0.2">
      <c r="B1082" s="22"/>
      <c r="C1082" s="22"/>
      <c r="D1082" s="48"/>
      <c r="E1082" s="48"/>
    </row>
    <row r="1083" spans="2:5" x14ac:dyDescent="0.2">
      <c r="B1083" s="22"/>
      <c r="C1083" s="22"/>
      <c r="D1083" s="48"/>
      <c r="E1083" s="48"/>
    </row>
    <row r="1084" spans="2:5" x14ac:dyDescent="0.2">
      <c r="B1084" s="22"/>
      <c r="C1084" s="22"/>
      <c r="D1084" s="48"/>
      <c r="E1084" s="48"/>
    </row>
    <row r="1085" spans="2:5" x14ac:dyDescent="0.2">
      <c r="B1085" s="22"/>
      <c r="C1085" s="22"/>
      <c r="D1085" s="48"/>
      <c r="E1085" s="48"/>
    </row>
    <row r="1086" spans="2:5" x14ac:dyDescent="0.2">
      <c r="B1086" s="22"/>
      <c r="C1086" s="22"/>
      <c r="D1086" s="48"/>
      <c r="E1086" s="48"/>
    </row>
    <row r="1087" spans="2:5" x14ac:dyDescent="0.2">
      <c r="B1087" s="22"/>
      <c r="C1087" s="22"/>
      <c r="D1087" s="48"/>
      <c r="E1087" s="48"/>
    </row>
    <row r="1088" spans="2:5" x14ac:dyDescent="0.2">
      <c r="B1088" s="22"/>
      <c r="C1088" s="22"/>
      <c r="D1088" s="48"/>
      <c r="E1088" s="48"/>
    </row>
    <row r="1089" spans="2:5" x14ac:dyDescent="0.2">
      <c r="B1089" s="22"/>
      <c r="C1089" s="22"/>
      <c r="D1089" s="48"/>
      <c r="E1089" s="48"/>
    </row>
    <row r="1090" spans="2:5" x14ac:dyDescent="0.2">
      <c r="B1090" s="22"/>
      <c r="C1090" s="22"/>
      <c r="D1090" s="48"/>
      <c r="E1090" s="48"/>
    </row>
    <row r="1091" spans="2:5" x14ac:dyDescent="0.2">
      <c r="B1091" s="22"/>
      <c r="C1091" s="22"/>
      <c r="D1091" s="48"/>
      <c r="E1091" s="48"/>
    </row>
    <row r="1092" spans="2:5" x14ac:dyDescent="0.2">
      <c r="B1092" s="22"/>
      <c r="C1092" s="22"/>
      <c r="D1092" s="48"/>
      <c r="E1092" s="48"/>
    </row>
    <row r="1093" spans="2:5" x14ac:dyDescent="0.2">
      <c r="B1093" s="22"/>
      <c r="C1093" s="22"/>
      <c r="D1093" s="48"/>
      <c r="E1093" s="48"/>
    </row>
    <row r="1094" spans="2:5" x14ac:dyDescent="0.2">
      <c r="B1094" s="22"/>
      <c r="C1094" s="22"/>
      <c r="D1094" s="48"/>
      <c r="E1094" s="48"/>
    </row>
    <row r="1095" spans="2:5" x14ac:dyDescent="0.2">
      <c r="B1095" s="22"/>
      <c r="C1095" s="22"/>
      <c r="D1095" s="48"/>
      <c r="E1095" s="48"/>
    </row>
    <row r="1096" spans="2:5" x14ac:dyDescent="0.2">
      <c r="B1096" s="22"/>
      <c r="C1096" s="22"/>
      <c r="D1096" s="48"/>
      <c r="E1096" s="48"/>
    </row>
    <row r="1097" spans="2:5" x14ac:dyDescent="0.2">
      <c r="B1097" s="22"/>
      <c r="C1097" s="22"/>
      <c r="D1097" s="48"/>
      <c r="E1097" s="48"/>
    </row>
    <row r="1098" spans="2:5" x14ac:dyDescent="0.2">
      <c r="B1098" s="22"/>
      <c r="C1098" s="22"/>
      <c r="D1098" s="48"/>
      <c r="E1098" s="48"/>
    </row>
    <row r="1099" spans="2:5" x14ac:dyDescent="0.2">
      <c r="B1099" s="22"/>
      <c r="C1099" s="22"/>
      <c r="D1099" s="48"/>
      <c r="E1099" s="48"/>
    </row>
    <row r="1100" spans="2:5" x14ac:dyDescent="0.2">
      <c r="B1100" s="22"/>
      <c r="C1100" s="22"/>
      <c r="D1100" s="48"/>
      <c r="E1100" s="48"/>
    </row>
    <row r="1101" spans="2:5" x14ac:dyDescent="0.2">
      <c r="B1101" s="22"/>
      <c r="C1101" s="22"/>
      <c r="D1101" s="48"/>
      <c r="E1101" s="48"/>
    </row>
    <row r="1102" spans="2:5" x14ac:dyDescent="0.2">
      <c r="B1102" s="22"/>
      <c r="C1102" s="22"/>
      <c r="D1102" s="48"/>
      <c r="E1102" s="48"/>
    </row>
    <row r="1103" spans="2:5" x14ac:dyDescent="0.2">
      <c r="B1103" s="22"/>
      <c r="C1103" s="22"/>
      <c r="D1103" s="48"/>
      <c r="E1103" s="48"/>
    </row>
    <row r="1104" spans="2:5" x14ac:dyDescent="0.2">
      <c r="B1104" s="22"/>
      <c r="C1104" s="22"/>
      <c r="D1104" s="48"/>
      <c r="E1104" s="48"/>
    </row>
    <row r="1105" spans="2:5" x14ac:dyDescent="0.2">
      <c r="B1105" s="22"/>
      <c r="C1105" s="22"/>
      <c r="D1105" s="48"/>
      <c r="E1105" s="48"/>
    </row>
    <row r="1106" spans="2:5" x14ac:dyDescent="0.2">
      <c r="B1106" s="22"/>
      <c r="C1106" s="22"/>
      <c r="D1106" s="48"/>
      <c r="E1106" s="48"/>
    </row>
    <row r="1107" spans="2:5" x14ac:dyDescent="0.2">
      <c r="B1107" s="22"/>
      <c r="C1107" s="22"/>
      <c r="D1107" s="48"/>
      <c r="E1107" s="48"/>
    </row>
    <row r="1108" spans="2:5" x14ac:dyDescent="0.2">
      <c r="B1108" s="22"/>
      <c r="C1108" s="22"/>
      <c r="D1108" s="48"/>
      <c r="E1108" s="48"/>
    </row>
    <row r="1109" spans="2:5" x14ac:dyDescent="0.2">
      <c r="B1109" s="22"/>
      <c r="C1109" s="22"/>
      <c r="D1109" s="48"/>
      <c r="E1109" s="48"/>
    </row>
    <row r="1110" spans="2:5" x14ac:dyDescent="0.2">
      <c r="B1110" s="22"/>
      <c r="C1110" s="22"/>
      <c r="D1110" s="48"/>
      <c r="E1110" s="48"/>
    </row>
    <row r="1111" spans="2:5" x14ac:dyDescent="0.2">
      <c r="B1111" s="22"/>
      <c r="C1111" s="22"/>
      <c r="D1111" s="48"/>
      <c r="E1111" s="48"/>
    </row>
    <row r="1112" spans="2:5" x14ac:dyDescent="0.2">
      <c r="B1112" s="22"/>
      <c r="C1112" s="22"/>
      <c r="D1112" s="48"/>
      <c r="E1112" s="48"/>
    </row>
    <row r="1113" spans="2:5" x14ac:dyDescent="0.2">
      <c r="B1113" s="22"/>
      <c r="C1113" s="22"/>
      <c r="D1113" s="48"/>
      <c r="E1113" s="48"/>
    </row>
    <row r="1114" spans="2:5" x14ac:dyDescent="0.2">
      <c r="B1114" s="22"/>
      <c r="C1114" s="22"/>
      <c r="D1114" s="48"/>
      <c r="E1114" s="48"/>
    </row>
    <row r="1115" spans="2:5" x14ac:dyDescent="0.2">
      <c r="B1115" s="22"/>
      <c r="C1115" s="22"/>
      <c r="D1115" s="48"/>
      <c r="E1115" s="48"/>
    </row>
    <row r="1116" spans="2:5" x14ac:dyDescent="0.2">
      <c r="B1116" s="22"/>
      <c r="C1116" s="22"/>
      <c r="D1116" s="48"/>
      <c r="E1116" s="48"/>
    </row>
    <row r="1117" spans="2:5" x14ac:dyDescent="0.2">
      <c r="B1117" s="22"/>
      <c r="C1117" s="22"/>
      <c r="D1117" s="48"/>
      <c r="E1117" s="48"/>
    </row>
    <row r="1118" spans="2:5" x14ac:dyDescent="0.2">
      <c r="B1118" s="22"/>
      <c r="C1118" s="22"/>
      <c r="D1118" s="48"/>
      <c r="E1118" s="48"/>
    </row>
    <row r="1119" spans="2:5" x14ac:dyDescent="0.2">
      <c r="B1119" s="22"/>
      <c r="C1119" s="22"/>
      <c r="D1119" s="48"/>
      <c r="E1119" s="48"/>
    </row>
    <row r="1120" spans="2:5" x14ac:dyDescent="0.2">
      <c r="B1120" s="22"/>
      <c r="C1120" s="22"/>
      <c r="D1120" s="48"/>
      <c r="E1120" s="48"/>
    </row>
    <row r="1121" spans="2:5" x14ac:dyDescent="0.2">
      <c r="B1121" s="22"/>
      <c r="C1121" s="22"/>
      <c r="D1121" s="48"/>
      <c r="E1121" s="48"/>
    </row>
    <row r="1122" spans="2:5" x14ac:dyDescent="0.2">
      <c r="B1122" s="22"/>
      <c r="C1122" s="22"/>
      <c r="D1122" s="48"/>
      <c r="E1122" s="48"/>
    </row>
    <row r="1123" spans="2:5" x14ac:dyDescent="0.2">
      <c r="B1123" s="22"/>
      <c r="C1123" s="22"/>
      <c r="D1123" s="48"/>
      <c r="E1123" s="48"/>
    </row>
    <row r="1124" spans="2:5" x14ac:dyDescent="0.2">
      <c r="B1124" s="22"/>
      <c r="C1124" s="22"/>
      <c r="D1124" s="48"/>
      <c r="E1124" s="48"/>
    </row>
    <row r="1125" spans="2:5" x14ac:dyDescent="0.2">
      <c r="B1125" s="22"/>
      <c r="C1125" s="22"/>
      <c r="D1125" s="48"/>
      <c r="E1125" s="48"/>
    </row>
    <row r="1126" spans="2:5" x14ac:dyDescent="0.2">
      <c r="B1126" s="22"/>
      <c r="C1126" s="22"/>
      <c r="D1126" s="48"/>
      <c r="E1126" s="48"/>
    </row>
    <row r="1127" spans="2:5" x14ac:dyDescent="0.2">
      <c r="B1127" s="22"/>
      <c r="C1127" s="22"/>
      <c r="D1127" s="48"/>
      <c r="E1127" s="48"/>
    </row>
    <row r="1128" spans="2:5" x14ac:dyDescent="0.2">
      <c r="B1128" s="22"/>
      <c r="C1128" s="22"/>
      <c r="D1128" s="48"/>
      <c r="E1128" s="48"/>
    </row>
    <row r="1129" spans="2:5" x14ac:dyDescent="0.2">
      <c r="B1129" s="22"/>
      <c r="C1129" s="22"/>
      <c r="D1129" s="48"/>
      <c r="E1129" s="48"/>
    </row>
    <row r="1130" spans="2:5" x14ac:dyDescent="0.2">
      <c r="B1130" s="22"/>
      <c r="C1130" s="22"/>
      <c r="D1130" s="48"/>
      <c r="E1130" s="48"/>
    </row>
    <row r="1131" spans="2:5" x14ac:dyDescent="0.2">
      <c r="B1131" s="22"/>
      <c r="C1131" s="22"/>
      <c r="D1131" s="48"/>
      <c r="E1131" s="48"/>
    </row>
    <row r="1132" spans="2:5" x14ac:dyDescent="0.2">
      <c r="B1132" s="22"/>
      <c r="C1132" s="22"/>
      <c r="D1132" s="48"/>
      <c r="E1132" s="48"/>
    </row>
    <row r="1133" spans="2:5" x14ac:dyDescent="0.2">
      <c r="B1133" s="22"/>
      <c r="C1133" s="22"/>
      <c r="D1133" s="48"/>
      <c r="E1133" s="48"/>
    </row>
    <row r="1134" spans="2:5" x14ac:dyDescent="0.2">
      <c r="B1134" s="22"/>
      <c r="C1134" s="22"/>
      <c r="D1134" s="48"/>
      <c r="E1134" s="48"/>
    </row>
    <row r="1135" spans="2:5" x14ac:dyDescent="0.2">
      <c r="B1135" s="22"/>
      <c r="C1135" s="22"/>
      <c r="D1135" s="48"/>
      <c r="E1135" s="48"/>
    </row>
    <row r="1136" spans="2:5" x14ac:dyDescent="0.2">
      <c r="B1136" s="22"/>
      <c r="C1136" s="22"/>
      <c r="D1136" s="48"/>
      <c r="E1136" s="48"/>
    </row>
    <row r="1137" spans="2:5" x14ac:dyDescent="0.2">
      <c r="B1137" s="22"/>
      <c r="C1137" s="22"/>
      <c r="D1137" s="48"/>
      <c r="E1137" s="48"/>
    </row>
    <row r="1138" spans="2:5" x14ac:dyDescent="0.2">
      <c r="B1138" s="22"/>
      <c r="C1138" s="22"/>
      <c r="D1138" s="48"/>
      <c r="E1138" s="48"/>
    </row>
    <row r="1139" spans="2:5" x14ac:dyDescent="0.2">
      <c r="B1139" s="22"/>
      <c r="C1139" s="22"/>
      <c r="D1139" s="48"/>
      <c r="E1139" s="48"/>
    </row>
    <row r="1140" spans="2:5" x14ac:dyDescent="0.2">
      <c r="B1140" s="22"/>
      <c r="C1140" s="22"/>
      <c r="D1140" s="48"/>
      <c r="E1140" s="48"/>
    </row>
    <row r="1141" spans="2:5" x14ac:dyDescent="0.2">
      <c r="B1141" s="22"/>
      <c r="C1141" s="22"/>
      <c r="D1141" s="48"/>
      <c r="E1141" s="48"/>
    </row>
    <row r="1142" spans="2:5" x14ac:dyDescent="0.2">
      <c r="B1142" s="22"/>
      <c r="C1142" s="22"/>
      <c r="D1142" s="48"/>
      <c r="E1142" s="48"/>
    </row>
    <row r="1143" spans="2:5" x14ac:dyDescent="0.2">
      <c r="B1143" s="22"/>
      <c r="C1143" s="22"/>
      <c r="D1143" s="48"/>
      <c r="E1143" s="48"/>
    </row>
    <row r="1144" spans="2:5" x14ac:dyDescent="0.2">
      <c r="B1144" s="22"/>
      <c r="C1144" s="22"/>
      <c r="D1144" s="48"/>
      <c r="E1144" s="48"/>
    </row>
    <row r="1145" spans="2:5" x14ac:dyDescent="0.2">
      <c r="B1145" s="22"/>
      <c r="C1145" s="22"/>
      <c r="D1145" s="48"/>
      <c r="E1145" s="48"/>
    </row>
    <row r="1146" spans="2:5" x14ac:dyDescent="0.2">
      <c r="B1146" s="22"/>
      <c r="C1146" s="22"/>
      <c r="D1146" s="48"/>
      <c r="E1146" s="48"/>
    </row>
    <row r="1147" spans="2:5" x14ac:dyDescent="0.2">
      <c r="B1147" s="22"/>
      <c r="C1147" s="22"/>
      <c r="D1147" s="48"/>
      <c r="E1147" s="48"/>
    </row>
    <row r="1148" spans="2:5" x14ac:dyDescent="0.2">
      <c r="B1148" s="22"/>
      <c r="C1148" s="22"/>
      <c r="D1148" s="48"/>
      <c r="E1148" s="48"/>
    </row>
    <row r="1149" spans="2:5" x14ac:dyDescent="0.2">
      <c r="B1149" s="22"/>
      <c r="C1149" s="22"/>
      <c r="D1149" s="48"/>
      <c r="E1149" s="48"/>
    </row>
    <row r="1150" spans="2:5" x14ac:dyDescent="0.2">
      <c r="B1150" s="22"/>
      <c r="C1150" s="22"/>
      <c r="D1150" s="48"/>
      <c r="E1150" s="48"/>
    </row>
    <row r="1151" spans="2:5" x14ac:dyDescent="0.2">
      <c r="B1151" s="22"/>
      <c r="C1151" s="22"/>
      <c r="D1151" s="48"/>
      <c r="E1151" s="48"/>
    </row>
    <row r="1152" spans="2:5" x14ac:dyDescent="0.2">
      <c r="B1152" s="22"/>
      <c r="C1152" s="22"/>
      <c r="D1152" s="48"/>
      <c r="E1152" s="48"/>
    </row>
    <row r="1153" spans="2:5" x14ac:dyDescent="0.2">
      <c r="B1153" s="22"/>
      <c r="C1153" s="22"/>
      <c r="D1153" s="48"/>
      <c r="E1153" s="48"/>
    </row>
    <row r="1154" spans="2:5" x14ac:dyDescent="0.2">
      <c r="B1154" s="22"/>
      <c r="C1154" s="22"/>
      <c r="D1154" s="48"/>
      <c r="E1154" s="48"/>
    </row>
    <row r="1155" spans="2:5" x14ac:dyDescent="0.2">
      <c r="B1155" s="22"/>
      <c r="C1155" s="22"/>
      <c r="D1155" s="48"/>
      <c r="E1155" s="48"/>
    </row>
    <row r="1156" spans="2:5" x14ac:dyDescent="0.2">
      <c r="B1156" s="22"/>
      <c r="C1156" s="22"/>
      <c r="D1156" s="48"/>
      <c r="E1156" s="48"/>
    </row>
    <row r="1157" spans="2:5" x14ac:dyDescent="0.2">
      <c r="B1157" s="22"/>
      <c r="C1157" s="22"/>
      <c r="D1157" s="48"/>
      <c r="E1157" s="48"/>
    </row>
    <row r="1158" spans="2:5" x14ac:dyDescent="0.2">
      <c r="B1158" s="22"/>
      <c r="C1158" s="22"/>
      <c r="D1158" s="48"/>
      <c r="E1158" s="48"/>
    </row>
    <row r="1159" spans="2:5" x14ac:dyDescent="0.2">
      <c r="B1159" s="22"/>
      <c r="C1159" s="22"/>
      <c r="D1159" s="48"/>
      <c r="E1159" s="48"/>
    </row>
    <row r="1160" spans="2:5" x14ac:dyDescent="0.2">
      <c r="B1160" s="22"/>
      <c r="C1160" s="22"/>
      <c r="D1160" s="48"/>
      <c r="E1160" s="48"/>
    </row>
    <row r="1161" spans="2:5" x14ac:dyDescent="0.2">
      <c r="B1161" s="22"/>
      <c r="C1161" s="22"/>
      <c r="D1161" s="48"/>
      <c r="E1161" s="48"/>
    </row>
    <row r="1162" spans="2:5" x14ac:dyDescent="0.2">
      <c r="B1162" s="22"/>
      <c r="C1162" s="22"/>
      <c r="D1162" s="48"/>
      <c r="E1162" s="48"/>
    </row>
    <row r="1163" spans="2:5" x14ac:dyDescent="0.2">
      <c r="B1163" s="22"/>
      <c r="C1163" s="22"/>
      <c r="D1163" s="48"/>
      <c r="E1163" s="48"/>
    </row>
    <row r="1164" spans="2:5" x14ac:dyDescent="0.2">
      <c r="B1164" s="22"/>
      <c r="C1164" s="22"/>
      <c r="D1164" s="48"/>
      <c r="E1164" s="48"/>
    </row>
    <row r="1165" spans="2:5" x14ac:dyDescent="0.2">
      <c r="B1165" s="22"/>
      <c r="C1165" s="22"/>
      <c r="D1165" s="48"/>
      <c r="E1165" s="48"/>
    </row>
    <row r="1166" spans="2:5" x14ac:dyDescent="0.2">
      <c r="B1166" s="22"/>
      <c r="C1166" s="22"/>
      <c r="D1166" s="48"/>
      <c r="E1166" s="48"/>
    </row>
    <row r="1167" spans="2:5" x14ac:dyDescent="0.2">
      <c r="B1167" s="22"/>
      <c r="C1167" s="22"/>
      <c r="D1167" s="48"/>
      <c r="E1167" s="48"/>
    </row>
    <row r="1168" spans="2:5" x14ac:dyDescent="0.2">
      <c r="B1168" s="22"/>
      <c r="C1168" s="22"/>
      <c r="D1168" s="48"/>
      <c r="E1168" s="48"/>
    </row>
    <row r="1169" spans="2:5" x14ac:dyDescent="0.2">
      <c r="B1169" s="22"/>
      <c r="C1169" s="22"/>
      <c r="D1169" s="48"/>
      <c r="E1169" s="48"/>
    </row>
    <row r="1170" spans="2:5" x14ac:dyDescent="0.2">
      <c r="B1170" s="22"/>
      <c r="C1170" s="22"/>
      <c r="D1170" s="48"/>
      <c r="E1170" s="48"/>
    </row>
    <row r="1171" spans="2:5" x14ac:dyDescent="0.2">
      <c r="B1171" s="22"/>
      <c r="C1171" s="22"/>
      <c r="D1171" s="48"/>
      <c r="E1171" s="48"/>
    </row>
    <row r="1172" spans="2:5" x14ac:dyDescent="0.2">
      <c r="B1172" s="22"/>
      <c r="C1172" s="22"/>
      <c r="D1172" s="48"/>
      <c r="E1172" s="48"/>
    </row>
    <row r="1173" spans="2:5" x14ac:dyDescent="0.2">
      <c r="B1173" s="22"/>
      <c r="C1173" s="22"/>
      <c r="D1173" s="48"/>
      <c r="E1173" s="48"/>
    </row>
    <row r="1174" spans="2:5" x14ac:dyDescent="0.2">
      <c r="B1174" s="22"/>
      <c r="C1174" s="22"/>
      <c r="D1174" s="48"/>
      <c r="E1174" s="48"/>
    </row>
    <row r="1175" spans="2:5" x14ac:dyDescent="0.2">
      <c r="B1175" s="22"/>
      <c r="C1175" s="22"/>
      <c r="D1175" s="48"/>
      <c r="E1175" s="48"/>
    </row>
    <row r="1176" spans="2:5" x14ac:dyDescent="0.2">
      <c r="B1176" s="22"/>
      <c r="C1176" s="22"/>
      <c r="D1176" s="48"/>
      <c r="E1176" s="48"/>
    </row>
    <row r="1177" spans="2:5" x14ac:dyDescent="0.2">
      <c r="B1177" s="22"/>
      <c r="C1177" s="22"/>
      <c r="D1177" s="48"/>
      <c r="E1177" s="48"/>
    </row>
    <row r="1178" spans="2:5" x14ac:dyDescent="0.2">
      <c r="B1178" s="22"/>
      <c r="C1178" s="22"/>
      <c r="D1178" s="48"/>
      <c r="E1178" s="48"/>
    </row>
    <row r="1179" spans="2:5" x14ac:dyDescent="0.2">
      <c r="B1179" s="22"/>
      <c r="C1179" s="22"/>
      <c r="D1179" s="48"/>
      <c r="E1179" s="48"/>
    </row>
    <row r="1180" spans="2:5" x14ac:dyDescent="0.2">
      <c r="B1180" s="22"/>
      <c r="C1180" s="22"/>
      <c r="D1180" s="48"/>
      <c r="E1180" s="48"/>
    </row>
    <row r="1181" spans="2:5" x14ac:dyDescent="0.2">
      <c r="B1181" s="22"/>
      <c r="C1181" s="22"/>
      <c r="D1181" s="48"/>
      <c r="E1181" s="48"/>
    </row>
    <row r="1182" spans="2:5" x14ac:dyDescent="0.2">
      <c r="B1182" s="22"/>
      <c r="C1182" s="22"/>
      <c r="D1182" s="48"/>
      <c r="E1182" s="48"/>
    </row>
    <row r="1183" spans="2:5" x14ac:dyDescent="0.2">
      <c r="B1183" s="22"/>
      <c r="C1183" s="22"/>
      <c r="D1183" s="48"/>
      <c r="E1183" s="48"/>
    </row>
    <row r="1184" spans="2:5" x14ac:dyDescent="0.2">
      <c r="B1184" s="22"/>
      <c r="C1184" s="22"/>
      <c r="D1184" s="48"/>
      <c r="E1184" s="48"/>
    </row>
    <row r="1185" spans="2:5" x14ac:dyDescent="0.2">
      <c r="B1185" s="22"/>
      <c r="C1185" s="22"/>
      <c r="D1185" s="48"/>
      <c r="E1185" s="48"/>
    </row>
    <row r="1186" spans="2:5" x14ac:dyDescent="0.2">
      <c r="B1186" s="22"/>
      <c r="C1186" s="22"/>
      <c r="D1186" s="48"/>
      <c r="E1186" s="48"/>
    </row>
    <row r="1187" spans="2:5" x14ac:dyDescent="0.2">
      <c r="B1187" s="22"/>
      <c r="C1187" s="22"/>
      <c r="D1187" s="48"/>
      <c r="E1187" s="48"/>
    </row>
    <row r="1188" spans="2:5" x14ac:dyDescent="0.2">
      <c r="B1188" s="22"/>
      <c r="C1188" s="22"/>
      <c r="D1188" s="48"/>
      <c r="E1188" s="48"/>
    </row>
    <row r="1189" spans="2:5" x14ac:dyDescent="0.2">
      <c r="B1189" s="22"/>
      <c r="C1189" s="22"/>
      <c r="D1189" s="48"/>
      <c r="E1189" s="48"/>
    </row>
    <row r="1190" spans="2:5" x14ac:dyDescent="0.2">
      <c r="B1190" s="22"/>
      <c r="C1190" s="22"/>
      <c r="D1190" s="48"/>
      <c r="E1190" s="48"/>
    </row>
    <row r="1191" spans="2:5" x14ac:dyDescent="0.2">
      <c r="B1191" s="22"/>
      <c r="C1191" s="22"/>
      <c r="D1191" s="48"/>
      <c r="E1191" s="48"/>
    </row>
    <row r="1192" spans="2:5" x14ac:dyDescent="0.2">
      <c r="B1192" s="22"/>
      <c r="C1192" s="22"/>
      <c r="D1192" s="48"/>
      <c r="E1192" s="48"/>
    </row>
    <row r="1193" spans="2:5" x14ac:dyDescent="0.2">
      <c r="B1193" s="22"/>
      <c r="C1193" s="22"/>
      <c r="D1193" s="48"/>
      <c r="E1193" s="48"/>
    </row>
    <row r="1194" spans="2:5" x14ac:dyDescent="0.2">
      <c r="B1194" s="22"/>
      <c r="C1194" s="22"/>
      <c r="D1194" s="48"/>
      <c r="E1194" s="48"/>
    </row>
    <row r="1195" spans="2:5" x14ac:dyDescent="0.2">
      <c r="B1195" s="22"/>
      <c r="C1195" s="22"/>
      <c r="D1195" s="48"/>
      <c r="E1195" s="48"/>
    </row>
    <row r="1196" spans="2:5" x14ac:dyDescent="0.2">
      <c r="B1196" s="22"/>
      <c r="C1196" s="22"/>
      <c r="D1196" s="48"/>
      <c r="E1196" s="48"/>
    </row>
    <row r="1197" spans="2:5" x14ac:dyDescent="0.2">
      <c r="B1197" s="22"/>
      <c r="C1197" s="22"/>
      <c r="D1197" s="48"/>
      <c r="E1197" s="48"/>
    </row>
    <row r="1198" spans="2:5" x14ac:dyDescent="0.2">
      <c r="B1198" s="22"/>
      <c r="C1198" s="22"/>
      <c r="D1198" s="48"/>
      <c r="E1198" s="48"/>
    </row>
    <row r="1199" spans="2:5" x14ac:dyDescent="0.2">
      <c r="B1199" s="22"/>
      <c r="C1199" s="22"/>
      <c r="D1199" s="48"/>
      <c r="E1199" s="48"/>
    </row>
    <row r="1200" spans="2:5" x14ac:dyDescent="0.2">
      <c r="B1200" s="22"/>
      <c r="C1200" s="22"/>
      <c r="D1200" s="48"/>
      <c r="E1200" s="48"/>
    </row>
    <row r="1201" spans="2:5" x14ac:dyDescent="0.2">
      <c r="B1201" s="69"/>
      <c r="C1201" s="69"/>
      <c r="D1201" s="48"/>
      <c r="E1201" s="48"/>
    </row>
    <row r="1202" spans="2:5" x14ac:dyDescent="0.2">
      <c r="B1202" s="69"/>
      <c r="C1202" s="69"/>
      <c r="D1202" s="48"/>
      <c r="E1202" s="48"/>
    </row>
    <row r="1203" spans="2:5" x14ac:dyDescent="0.2">
      <c r="B1203" s="69"/>
      <c r="C1203" s="69"/>
      <c r="D1203" s="48"/>
      <c r="E1203" s="48"/>
    </row>
    <row r="1204" spans="2:5" x14ac:dyDescent="0.2">
      <c r="B1204" s="69"/>
      <c r="C1204" s="69"/>
      <c r="D1204" s="48"/>
      <c r="E1204" s="48"/>
    </row>
    <row r="1205" spans="2:5" x14ac:dyDescent="0.2">
      <c r="B1205" s="69"/>
      <c r="C1205" s="69"/>
      <c r="D1205" s="48"/>
      <c r="E1205" s="48"/>
    </row>
    <row r="1206" spans="2:5" x14ac:dyDescent="0.2">
      <c r="B1206" s="69"/>
      <c r="C1206" s="69"/>
      <c r="D1206" s="48"/>
      <c r="E1206" s="48"/>
    </row>
    <row r="1207" spans="2:5" x14ac:dyDescent="0.2">
      <c r="B1207" s="69"/>
      <c r="C1207" s="69"/>
      <c r="D1207" s="48"/>
      <c r="E1207" s="48"/>
    </row>
    <row r="1208" spans="2:5" x14ac:dyDescent="0.2">
      <c r="B1208" s="69"/>
      <c r="C1208" s="69"/>
      <c r="D1208" s="48"/>
      <c r="E1208" s="48"/>
    </row>
    <row r="1209" spans="2:5" x14ac:dyDescent="0.2">
      <c r="B1209" s="69"/>
      <c r="C1209" s="69"/>
      <c r="D1209" s="48"/>
      <c r="E1209" s="48"/>
    </row>
    <row r="1210" spans="2:5" x14ac:dyDescent="0.2">
      <c r="B1210" s="69"/>
      <c r="C1210" s="69"/>
      <c r="D1210" s="48"/>
      <c r="E1210" s="48"/>
    </row>
    <row r="1211" spans="2:5" x14ac:dyDescent="0.2">
      <c r="B1211" s="69"/>
      <c r="C1211" s="69"/>
      <c r="D1211" s="48"/>
      <c r="E1211" s="48"/>
    </row>
    <row r="1212" spans="2:5" x14ac:dyDescent="0.2">
      <c r="B1212" s="69"/>
      <c r="C1212" s="69"/>
      <c r="D1212" s="48"/>
      <c r="E1212" s="48"/>
    </row>
    <row r="1213" spans="2:5" x14ac:dyDescent="0.2">
      <c r="B1213" s="69"/>
      <c r="C1213" s="69"/>
      <c r="D1213" s="48"/>
      <c r="E1213" s="48"/>
    </row>
    <row r="1214" spans="2:5" x14ac:dyDescent="0.2">
      <c r="B1214" s="69"/>
      <c r="C1214" s="69"/>
      <c r="D1214" s="48"/>
      <c r="E1214" s="48"/>
    </row>
    <row r="1215" spans="2:5" x14ac:dyDescent="0.2">
      <c r="B1215" s="69"/>
      <c r="C1215" s="69"/>
      <c r="D1215" s="48"/>
      <c r="E1215" s="48"/>
    </row>
    <row r="1216" spans="2:5" x14ac:dyDescent="0.2">
      <c r="B1216" s="69"/>
      <c r="C1216" s="69"/>
      <c r="D1216" s="48"/>
      <c r="E1216" s="48"/>
    </row>
    <row r="1217" spans="2:5" x14ac:dyDescent="0.2">
      <c r="B1217" s="69"/>
      <c r="C1217" s="69"/>
      <c r="D1217" s="48"/>
      <c r="E1217" s="48"/>
    </row>
    <row r="1218" spans="2:5" x14ac:dyDescent="0.2">
      <c r="B1218" s="69"/>
      <c r="C1218" s="69"/>
      <c r="D1218" s="48"/>
      <c r="E1218" s="48"/>
    </row>
    <row r="1219" spans="2:5" x14ac:dyDescent="0.2">
      <c r="B1219" s="69"/>
      <c r="C1219" s="69"/>
      <c r="D1219" s="48"/>
      <c r="E1219" s="48"/>
    </row>
    <row r="1220" spans="2:5" x14ac:dyDescent="0.2">
      <c r="B1220" s="69"/>
      <c r="C1220" s="69"/>
      <c r="D1220" s="48"/>
      <c r="E1220" s="48"/>
    </row>
    <row r="1221" spans="2:5" x14ac:dyDescent="0.2">
      <c r="B1221" s="69"/>
      <c r="C1221" s="69"/>
      <c r="D1221" s="48"/>
      <c r="E1221" s="48"/>
    </row>
    <row r="1222" spans="2:5" x14ac:dyDescent="0.2">
      <c r="B1222" s="69"/>
      <c r="C1222" s="69"/>
      <c r="D1222" s="48"/>
      <c r="E1222" s="48"/>
    </row>
    <row r="1223" spans="2:5" x14ac:dyDescent="0.2">
      <c r="B1223" s="69"/>
      <c r="C1223" s="69"/>
      <c r="D1223" s="48"/>
      <c r="E1223" s="48"/>
    </row>
    <row r="1224" spans="2:5" x14ac:dyDescent="0.2">
      <c r="B1224" s="69"/>
      <c r="C1224" s="69"/>
      <c r="D1224" s="48"/>
      <c r="E1224" s="48"/>
    </row>
    <row r="1225" spans="2:5" x14ac:dyDescent="0.2">
      <c r="B1225" s="69"/>
      <c r="C1225" s="69"/>
      <c r="D1225" s="48"/>
      <c r="E1225" s="48"/>
    </row>
    <row r="1226" spans="2:5" x14ac:dyDescent="0.2">
      <c r="B1226" s="69"/>
      <c r="C1226" s="69"/>
      <c r="D1226" s="48"/>
      <c r="E1226" s="48"/>
    </row>
    <row r="1227" spans="2:5" x14ac:dyDescent="0.2">
      <c r="B1227" s="69"/>
      <c r="C1227" s="69"/>
      <c r="D1227" s="48"/>
      <c r="E1227" s="48"/>
    </row>
    <row r="1228" spans="2:5" x14ac:dyDescent="0.2">
      <c r="B1228" s="69"/>
      <c r="C1228" s="69"/>
      <c r="D1228" s="48"/>
      <c r="E1228" s="48"/>
    </row>
    <row r="1229" spans="2:5" x14ac:dyDescent="0.2">
      <c r="B1229" s="69"/>
      <c r="C1229" s="69"/>
      <c r="D1229" s="48"/>
      <c r="E1229" s="48"/>
    </row>
    <row r="1230" spans="2:5" x14ac:dyDescent="0.2">
      <c r="B1230" s="69"/>
      <c r="C1230" s="69"/>
      <c r="D1230" s="48"/>
      <c r="E1230" s="48"/>
    </row>
    <row r="1231" spans="2:5" x14ac:dyDescent="0.2">
      <c r="B1231" s="69"/>
      <c r="C1231" s="69"/>
      <c r="D1231" s="48"/>
      <c r="E1231" s="48"/>
    </row>
    <row r="1232" spans="2:5" x14ac:dyDescent="0.2">
      <c r="B1232" s="69"/>
      <c r="C1232" s="69"/>
      <c r="D1232" s="48"/>
      <c r="E1232" s="48"/>
    </row>
    <row r="1233" spans="2:5" x14ac:dyDescent="0.2">
      <c r="B1233" s="69"/>
      <c r="C1233" s="69"/>
      <c r="D1233" s="48"/>
      <c r="E1233" s="48"/>
    </row>
    <row r="1234" spans="2:5" x14ac:dyDescent="0.2">
      <c r="B1234" s="69"/>
      <c r="C1234" s="69"/>
      <c r="D1234" s="48"/>
      <c r="E1234" s="48"/>
    </row>
    <row r="1235" spans="2:5" x14ac:dyDescent="0.2">
      <c r="B1235" s="69"/>
      <c r="C1235" s="69"/>
      <c r="D1235" s="48"/>
      <c r="E1235" s="48"/>
    </row>
    <row r="1236" spans="2:5" x14ac:dyDescent="0.2">
      <c r="B1236" s="69"/>
      <c r="C1236" s="69"/>
      <c r="D1236" s="48"/>
      <c r="E1236" s="48"/>
    </row>
    <row r="1237" spans="2:5" x14ac:dyDescent="0.2">
      <c r="B1237" s="69"/>
      <c r="C1237" s="69"/>
      <c r="D1237" s="48"/>
      <c r="E1237" s="48"/>
    </row>
    <row r="1238" spans="2:5" x14ac:dyDescent="0.2">
      <c r="B1238" s="69"/>
      <c r="C1238" s="69"/>
      <c r="D1238" s="48"/>
      <c r="E1238" s="48"/>
    </row>
    <row r="1239" spans="2:5" x14ac:dyDescent="0.2">
      <c r="B1239" s="69"/>
      <c r="C1239" s="69"/>
      <c r="D1239" s="48"/>
      <c r="E1239" s="48"/>
    </row>
    <row r="1240" spans="2:5" x14ac:dyDescent="0.2">
      <c r="B1240" s="69"/>
      <c r="C1240" s="69"/>
      <c r="D1240" s="48"/>
      <c r="E1240" s="48"/>
    </row>
    <row r="1241" spans="2:5" x14ac:dyDescent="0.2">
      <c r="B1241" s="69"/>
      <c r="C1241" s="69"/>
      <c r="D1241" s="48"/>
      <c r="E1241" s="48"/>
    </row>
    <row r="1242" spans="2:5" x14ac:dyDescent="0.2">
      <c r="B1242" s="69"/>
      <c r="C1242" s="69"/>
      <c r="D1242" s="48"/>
      <c r="E1242" s="48"/>
    </row>
    <row r="1243" spans="2:5" x14ac:dyDescent="0.2">
      <c r="B1243" s="69"/>
      <c r="C1243" s="69"/>
      <c r="D1243" s="48"/>
      <c r="E1243" s="48"/>
    </row>
    <row r="1244" spans="2:5" x14ac:dyDescent="0.2">
      <c r="B1244" s="69"/>
      <c r="C1244" s="69"/>
      <c r="D1244" s="48"/>
      <c r="E1244" s="48"/>
    </row>
    <row r="1245" spans="2:5" x14ac:dyDescent="0.2">
      <c r="B1245" s="69"/>
      <c r="C1245" s="69"/>
      <c r="D1245" s="48"/>
      <c r="E1245" s="48"/>
    </row>
    <row r="1246" spans="2:5" x14ac:dyDescent="0.2">
      <c r="B1246" s="69"/>
      <c r="C1246" s="69"/>
      <c r="D1246" s="48"/>
      <c r="E1246" s="48"/>
    </row>
    <row r="1247" spans="2:5" x14ac:dyDescent="0.2">
      <c r="B1247" s="69"/>
      <c r="C1247" s="69"/>
      <c r="D1247" s="48"/>
      <c r="E1247" s="48"/>
    </row>
    <row r="1248" spans="2:5" x14ac:dyDescent="0.2">
      <c r="B1248" s="69"/>
      <c r="C1248" s="69"/>
      <c r="D1248" s="48"/>
      <c r="E1248" s="48"/>
    </row>
    <row r="1249" spans="2:5" x14ac:dyDescent="0.2">
      <c r="B1249" s="69"/>
      <c r="C1249" s="69"/>
      <c r="D1249" s="48"/>
      <c r="E1249" s="48"/>
    </row>
    <row r="1250" spans="2:5" x14ac:dyDescent="0.2">
      <c r="B1250" s="69"/>
      <c r="C1250" s="69"/>
      <c r="D1250" s="48"/>
      <c r="E1250" s="48"/>
    </row>
    <row r="1251" spans="2:5" x14ac:dyDescent="0.2">
      <c r="B1251" s="69"/>
      <c r="C1251" s="69"/>
      <c r="D1251" s="48"/>
      <c r="E1251" s="48"/>
    </row>
    <row r="1252" spans="2:5" x14ac:dyDescent="0.2">
      <c r="B1252" s="69"/>
      <c r="C1252" s="69"/>
      <c r="D1252" s="48"/>
      <c r="E1252" s="48"/>
    </row>
    <row r="1253" spans="2:5" x14ac:dyDescent="0.2">
      <c r="B1253" s="69"/>
      <c r="C1253" s="69"/>
      <c r="D1253" s="48"/>
      <c r="E1253" s="48"/>
    </row>
    <row r="1254" spans="2:5" x14ac:dyDescent="0.2">
      <c r="B1254" s="69"/>
      <c r="C1254" s="69"/>
      <c r="D1254" s="48"/>
      <c r="E1254" s="48"/>
    </row>
    <row r="1255" spans="2:5" x14ac:dyDescent="0.2">
      <c r="B1255" s="69"/>
      <c r="C1255" s="69"/>
      <c r="D1255" s="48"/>
      <c r="E1255" s="48"/>
    </row>
    <row r="1256" spans="2:5" x14ac:dyDescent="0.2">
      <c r="B1256" s="69"/>
      <c r="C1256" s="69"/>
      <c r="D1256" s="48"/>
      <c r="E1256" s="48"/>
    </row>
    <row r="1257" spans="2:5" x14ac:dyDescent="0.2">
      <c r="B1257" s="69"/>
      <c r="C1257" s="69"/>
      <c r="D1257" s="48"/>
      <c r="E1257" s="48"/>
    </row>
    <row r="1258" spans="2:5" x14ac:dyDescent="0.2">
      <c r="B1258" s="69"/>
      <c r="C1258" s="69"/>
      <c r="D1258" s="48"/>
      <c r="E1258" s="48"/>
    </row>
    <row r="1259" spans="2:5" x14ac:dyDescent="0.2">
      <c r="B1259" s="69"/>
      <c r="C1259" s="69"/>
      <c r="D1259" s="48"/>
      <c r="E1259" s="48"/>
    </row>
    <row r="1260" spans="2:5" x14ac:dyDescent="0.2">
      <c r="B1260" s="69"/>
      <c r="C1260" s="69"/>
      <c r="D1260" s="48"/>
      <c r="E1260" s="48"/>
    </row>
    <row r="1261" spans="2:5" x14ac:dyDescent="0.2">
      <c r="B1261" s="69"/>
      <c r="C1261" s="69"/>
      <c r="D1261" s="48"/>
      <c r="E1261" s="48"/>
    </row>
    <row r="1262" spans="2:5" x14ac:dyDescent="0.2">
      <c r="B1262" s="69"/>
      <c r="C1262" s="69"/>
      <c r="D1262" s="48"/>
      <c r="E1262" s="48"/>
    </row>
    <row r="1263" spans="2:5" x14ac:dyDescent="0.2">
      <c r="B1263" s="69"/>
      <c r="C1263" s="69"/>
      <c r="D1263" s="48"/>
      <c r="E1263" s="48"/>
    </row>
    <row r="1264" spans="2:5" x14ac:dyDescent="0.2">
      <c r="B1264" s="69"/>
      <c r="C1264" s="69"/>
      <c r="D1264" s="48"/>
      <c r="E1264" s="48"/>
    </row>
    <row r="1265" spans="2:5" x14ac:dyDescent="0.2">
      <c r="B1265" s="69"/>
      <c r="C1265" s="69"/>
      <c r="D1265" s="48"/>
      <c r="E1265" s="48"/>
    </row>
    <row r="1266" spans="2:5" x14ac:dyDescent="0.2">
      <c r="B1266" s="69"/>
      <c r="C1266" s="69"/>
      <c r="D1266" s="48"/>
      <c r="E1266" s="48"/>
    </row>
    <row r="1267" spans="2:5" x14ac:dyDescent="0.2">
      <c r="B1267" s="69"/>
      <c r="C1267" s="69"/>
      <c r="D1267" s="48"/>
      <c r="E1267" s="48"/>
    </row>
    <row r="1268" spans="2:5" x14ac:dyDescent="0.2">
      <c r="B1268" s="69"/>
      <c r="C1268" s="69"/>
    </row>
    <row r="1269" spans="2:5" x14ac:dyDescent="0.2">
      <c r="B1269" s="69"/>
      <c r="C1269" s="69"/>
    </row>
    <row r="1270" spans="2:5" x14ac:dyDescent="0.2">
      <c r="B1270" s="69"/>
      <c r="C1270" s="69"/>
    </row>
    <row r="1271" spans="2:5" x14ac:dyDescent="0.2">
      <c r="B1271" s="69"/>
      <c r="C1271" s="69"/>
    </row>
    <row r="1272" spans="2:5" x14ac:dyDescent="0.2">
      <c r="B1272" s="69"/>
      <c r="C1272" s="69"/>
    </row>
    <row r="1273" spans="2:5" x14ac:dyDescent="0.2">
      <c r="B1273" s="69"/>
      <c r="C1273" s="69"/>
    </row>
    <row r="1274" spans="2:5" x14ac:dyDescent="0.2">
      <c r="B1274" s="69"/>
      <c r="C1274" s="69"/>
    </row>
    <row r="1275" spans="2:5" x14ac:dyDescent="0.2">
      <c r="B1275" s="69"/>
      <c r="C1275" s="69"/>
    </row>
    <row r="1276" spans="2:5" x14ac:dyDescent="0.2">
      <c r="B1276" s="69"/>
      <c r="C1276" s="69"/>
    </row>
    <row r="1277" spans="2:5" x14ac:dyDescent="0.2">
      <c r="B1277" s="69"/>
      <c r="C1277" s="69"/>
    </row>
    <row r="1278" spans="2:5" x14ac:dyDescent="0.2">
      <c r="B1278" s="69"/>
      <c r="C1278" s="69"/>
    </row>
    <row r="1279" spans="2:5" x14ac:dyDescent="0.2">
      <c r="B1279" s="69"/>
      <c r="C1279" s="69"/>
    </row>
    <row r="1280" spans="2:5" x14ac:dyDescent="0.2">
      <c r="B1280" s="69"/>
      <c r="C1280" s="69"/>
    </row>
    <row r="1281" spans="2:3" x14ac:dyDescent="0.2">
      <c r="B1281" s="69"/>
      <c r="C1281" s="69"/>
    </row>
    <row r="1282" spans="2:3" x14ac:dyDescent="0.2">
      <c r="B1282" s="69"/>
      <c r="C1282" s="69"/>
    </row>
    <row r="1283" spans="2:3" x14ac:dyDescent="0.2">
      <c r="B1283" s="69"/>
      <c r="C1283" s="69"/>
    </row>
    <row r="1284" spans="2:3" x14ac:dyDescent="0.2">
      <c r="B1284" s="69"/>
      <c r="C1284" s="69"/>
    </row>
    <row r="1285" spans="2:3" x14ac:dyDescent="0.2">
      <c r="B1285" s="69"/>
      <c r="C1285" s="69"/>
    </row>
    <row r="1286" spans="2:3" x14ac:dyDescent="0.2">
      <c r="B1286" s="69"/>
      <c r="C1286" s="69"/>
    </row>
    <row r="1287" spans="2:3" x14ac:dyDescent="0.2">
      <c r="B1287" s="69"/>
      <c r="C1287" s="69"/>
    </row>
    <row r="1288" spans="2:3" x14ac:dyDescent="0.2">
      <c r="B1288" s="69"/>
      <c r="C1288" s="69"/>
    </row>
    <row r="1289" spans="2:3" x14ac:dyDescent="0.2">
      <c r="B1289" s="69"/>
      <c r="C1289" s="69"/>
    </row>
    <row r="1290" spans="2:3" x14ac:dyDescent="0.2">
      <c r="B1290" s="69"/>
      <c r="C1290" s="69"/>
    </row>
    <row r="1291" spans="2:3" x14ac:dyDescent="0.2">
      <c r="B1291" s="69"/>
      <c r="C1291" s="69"/>
    </row>
    <row r="1292" spans="2:3" x14ac:dyDescent="0.2">
      <c r="B1292" s="69"/>
      <c r="C1292" s="69"/>
    </row>
    <row r="1293" spans="2:3" x14ac:dyDescent="0.2">
      <c r="B1293" s="69"/>
      <c r="C1293" s="69"/>
    </row>
    <row r="1294" spans="2:3" x14ac:dyDescent="0.2">
      <c r="B1294" s="69"/>
      <c r="C1294" s="69"/>
    </row>
    <row r="1295" spans="2:3" x14ac:dyDescent="0.2">
      <c r="B1295" s="69"/>
      <c r="C1295" s="69"/>
    </row>
    <row r="1296" spans="2:3" x14ac:dyDescent="0.2">
      <c r="B1296" s="69"/>
      <c r="C1296" s="69"/>
    </row>
    <row r="1297" spans="2:3" x14ac:dyDescent="0.2">
      <c r="B1297" s="69"/>
      <c r="C1297" s="69"/>
    </row>
    <row r="1298" spans="2:3" x14ac:dyDescent="0.2">
      <c r="B1298" s="69"/>
      <c r="C1298" s="69"/>
    </row>
    <row r="1299" spans="2:3" x14ac:dyDescent="0.2">
      <c r="B1299" s="69"/>
      <c r="C1299" s="69"/>
    </row>
    <row r="1300" spans="2:3" x14ac:dyDescent="0.2">
      <c r="B1300" s="69"/>
      <c r="C1300" s="69"/>
    </row>
    <row r="1301" spans="2:3" x14ac:dyDescent="0.2">
      <c r="B1301" s="69"/>
      <c r="C1301" s="69"/>
    </row>
    <row r="1302" spans="2:3" x14ac:dyDescent="0.2">
      <c r="B1302" s="69"/>
      <c r="C1302" s="69"/>
    </row>
    <row r="1303" spans="2:3" x14ac:dyDescent="0.2">
      <c r="B1303" s="69"/>
      <c r="C1303" s="69"/>
    </row>
    <row r="1304" spans="2:3" x14ac:dyDescent="0.2">
      <c r="B1304" s="69"/>
      <c r="C1304" s="69"/>
    </row>
    <row r="1305" spans="2:3" x14ac:dyDescent="0.2">
      <c r="B1305" s="69"/>
      <c r="C1305" s="69"/>
    </row>
    <row r="1306" spans="2:3" x14ac:dyDescent="0.2">
      <c r="B1306" s="69"/>
      <c r="C1306" s="69"/>
    </row>
    <row r="1307" spans="2:3" x14ac:dyDescent="0.2">
      <c r="B1307" s="69"/>
      <c r="C1307" s="69"/>
    </row>
    <row r="1308" spans="2:3" x14ac:dyDescent="0.2">
      <c r="B1308" s="69"/>
      <c r="C1308" s="69"/>
    </row>
    <row r="1309" spans="2:3" x14ac:dyDescent="0.2">
      <c r="B1309" s="69"/>
      <c r="C1309" s="69"/>
    </row>
    <row r="1310" spans="2:3" x14ac:dyDescent="0.2">
      <c r="B1310" s="69"/>
      <c r="C1310" s="69"/>
    </row>
    <row r="1311" spans="2:3" x14ac:dyDescent="0.2">
      <c r="B1311" s="69"/>
      <c r="C1311" s="69"/>
    </row>
    <row r="1312" spans="2:3" x14ac:dyDescent="0.2">
      <c r="B1312" s="69"/>
      <c r="C1312" s="69"/>
    </row>
    <row r="1313" spans="2:3" x14ac:dyDescent="0.2">
      <c r="B1313" s="69"/>
      <c r="C1313" s="69"/>
    </row>
    <row r="1314" spans="2:3" x14ac:dyDescent="0.2">
      <c r="B1314" s="69"/>
      <c r="C1314" s="69"/>
    </row>
    <row r="1315" spans="2:3" x14ac:dyDescent="0.2">
      <c r="B1315" s="69"/>
      <c r="C1315" s="69"/>
    </row>
    <row r="1316" spans="2:3" x14ac:dyDescent="0.2">
      <c r="B1316" s="69"/>
      <c r="C1316" s="69"/>
    </row>
    <row r="1317" spans="2:3" x14ac:dyDescent="0.2">
      <c r="B1317" s="69"/>
      <c r="C1317" s="69"/>
    </row>
    <row r="1318" spans="2:3" x14ac:dyDescent="0.2">
      <c r="B1318" s="69"/>
      <c r="C1318" s="69"/>
    </row>
    <row r="1319" spans="2:3" x14ac:dyDescent="0.2">
      <c r="B1319" s="69"/>
      <c r="C1319" s="69"/>
    </row>
    <row r="1320" spans="2:3" x14ac:dyDescent="0.2">
      <c r="B1320" s="69"/>
      <c r="C1320" s="69"/>
    </row>
    <row r="1321" spans="2:3" x14ac:dyDescent="0.2">
      <c r="B1321" s="69"/>
      <c r="C1321" s="69"/>
    </row>
    <row r="1322" spans="2:3" x14ac:dyDescent="0.2">
      <c r="B1322" s="69"/>
      <c r="C1322" s="69"/>
    </row>
    <row r="1323" spans="2:3" x14ac:dyDescent="0.2">
      <c r="B1323" s="69"/>
      <c r="C1323" s="69"/>
    </row>
    <row r="1324" spans="2:3" x14ac:dyDescent="0.2">
      <c r="B1324" s="69"/>
      <c r="C1324" s="69"/>
    </row>
    <row r="1325" spans="2:3" x14ac:dyDescent="0.2">
      <c r="B1325" s="69"/>
      <c r="C1325" s="69"/>
    </row>
    <row r="1326" spans="2:3" x14ac:dyDescent="0.2">
      <c r="B1326" s="69"/>
      <c r="C1326" s="69"/>
    </row>
    <row r="1327" spans="2:3" x14ac:dyDescent="0.2">
      <c r="B1327" s="69"/>
      <c r="C1327" s="69"/>
    </row>
    <row r="1328" spans="2:3" x14ac:dyDescent="0.2">
      <c r="B1328" s="69"/>
      <c r="C1328" s="69"/>
    </row>
    <row r="1329" spans="2:3" x14ac:dyDescent="0.2">
      <c r="B1329" s="69"/>
      <c r="C1329" s="69"/>
    </row>
    <row r="1330" spans="2:3" x14ac:dyDescent="0.2">
      <c r="B1330" s="69"/>
      <c r="C1330" s="69"/>
    </row>
    <row r="1331" spans="2:3" x14ac:dyDescent="0.2">
      <c r="B1331" s="69"/>
      <c r="C1331" s="69"/>
    </row>
    <row r="1332" spans="2:3" x14ac:dyDescent="0.2">
      <c r="B1332" s="69"/>
      <c r="C1332" s="69"/>
    </row>
    <row r="1333" spans="2:3" x14ac:dyDescent="0.2">
      <c r="B1333" s="69"/>
      <c r="C1333" s="69"/>
    </row>
    <row r="1334" spans="2:3" x14ac:dyDescent="0.2">
      <c r="B1334" s="69"/>
      <c r="C1334" s="69"/>
    </row>
    <row r="1335" spans="2:3" x14ac:dyDescent="0.2">
      <c r="B1335" s="69"/>
      <c r="C1335" s="69"/>
    </row>
    <row r="1336" spans="2:3" x14ac:dyDescent="0.2">
      <c r="B1336" s="69"/>
      <c r="C1336" s="69"/>
    </row>
    <row r="1337" spans="2:3" x14ac:dyDescent="0.2">
      <c r="B1337" s="69"/>
      <c r="C1337" s="69"/>
    </row>
    <row r="1338" spans="2:3" x14ac:dyDescent="0.2">
      <c r="B1338" s="69"/>
      <c r="C1338" s="69"/>
    </row>
    <row r="1339" spans="2:3" x14ac:dyDescent="0.2">
      <c r="B1339" s="69"/>
      <c r="C1339" s="69"/>
    </row>
    <row r="1340" spans="2:3" x14ac:dyDescent="0.2">
      <c r="B1340" s="69"/>
      <c r="C1340" s="69"/>
    </row>
    <row r="1341" spans="2:3" x14ac:dyDescent="0.2">
      <c r="B1341" s="69"/>
      <c r="C1341" s="69"/>
    </row>
    <row r="1342" spans="2:3" x14ac:dyDescent="0.2">
      <c r="B1342" s="69"/>
      <c r="C1342" s="69"/>
    </row>
    <row r="1343" spans="2:3" x14ac:dyDescent="0.2">
      <c r="B1343" s="69"/>
      <c r="C1343" s="69"/>
    </row>
    <row r="1344" spans="2:3" x14ac:dyDescent="0.2">
      <c r="B1344" s="69"/>
      <c r="C1344" s="69"/>
    </row>
    <row r="1345" spans="2:3" x14ac:dyDescent="0.2">
      <c r="B1345" s="69"/>
      <c r="C1345" s="69"/>
    </row>
    <row r="1346" spans="2:3" x14ac:dyDescent="0.2">
      <c r="B1346" s="69"/>
      <c r="C1346" s="69"/>
    </row>
    <row r="1347" spans="2:3" x14ac:dyDescent="0.2">
      <c r="B1347" s="69"/>
      <c r="C1347" s="69"/>
    </row>
    <row r="1348" spans="2:3" x14ac:dyDescent="0.2">
      <c r="B1348" s="69"/>
      <c r="C1348" s="69"/>
    </row>
    <row r="1349" spans="2:3" x14ac:dyDescent="0.2">
      <c r="B1349" s="69"/>
      <c r="C1349" s="69"/>
    </row>
    <row r="1350" spans="2:3" x14ac:dyDescent="0.2">
      <c r="B1350" s="69"/>
      <c r="C1350" s="69"/>
    </row>
    <row r="1351" spans="2:3" x14ac:dyDescent="0.2">
      <c r="B1351" s="69"/>
      <c r="C1351" s="69"/>
    </row>
    <row r="1352" spans="2:3" x14ac:dyDescent="0.2">
      <c r="B1352" s="69"/>
      <c r="C1352" s="69"/>
    </row>
    <row r="1353" spans="2:3" x14ac:dyDescent="0.2">
      <c r="B1353" s="69"/>
      <c r="C1353" s="69"/>
    </row>
    <row r="1354" spans="2:3" x14ac:dyDescent="0.2">
      <c r="B1354" s="69"/>
      <c r="C1354" s="69"/>
    </row>
    <row r="1355" spans="2:3" x14ac:dyDescent="0.2">
      <c r="B1355" s="69"/>
      <c r="C1355" s="69"/>
    </row>
    <row r="1356" spans="2:3" x14ac:dyDescent="0.2">
      <c r="B1356" s="69"/>
      <c r="C1356" s="69"/>
    </row>
    <row r="1357" spans="2:3" x14ac:dyDescent="0.2">
      <c r="B1357" s="69"/>
      <c r="C1357" s="69"/>
    </row>
    <row r="1358" spans="2:3" x14ac:dyDescent="0.2">
      <c r="B1358" s="69"/>
      <c r="C1358" s="69"/>
    </row>
    <row r="1359" spans="2:3" x14ac:dyDescent="0.2">
      <c r="B1359" s="69"/>
      <c r="C1359" s="69"/>
    </row>
    <row r="1360" spans="2:3" x14ac:dyDescent="0.2">
      <c r="B1360" s="69"/>
      <c r="C1360" s="69"/>
    </row>
    <row r="1361" spans="2:3" x14ac:dyDescent="0.2">
      <c r="B1361" s="69"/>
      <c r="C1361" s="69"/>
    </row>
    <row r="1362" spans="2:3" x14ac:dyDescent="0.2">
      <c r="B1362" s="69"/>
      <c r="C1362" s="69"/>
    </row>
    <row r="1363" spans="2:3" x14ac:dyDescent="0.2">
      <c r="B1363" s="69"/>
      <c r="C1363" s="69"/>
    </row>
    <row r="1364" spans="2:3" x14ac:dyDescent="0.2">
      <c r="B1364" s="69"/>
      <c r="C1364" s="69"/>
    </row>
    <row r="1365" spans="2:3" x14ac:dyDescent="0.2">
      <c r="B1365" s="69"/>
      <c r="C1365" s="69"/>
    </row>
    <row r="1366" spans="2:3" x14ac:dyDescent="0.2">
      <c r="B1366" s="69"/>
      <c r="C1366" s="69"/>
    </row>
    <row r="1367" spans="2:3" x14ac:dyDescent="0.2">
      <c r="B1367" s="69"/>
      <c r="C1367" s="69"/>
    </row>
    <row r="1368" spans="2:3" x14ac:dyDescent="0.2">
      <c r="B1368" s="69"/>
      <c r="C1368" s="69"/>
    </row>
    <row r="1369" spans="2:3" x14ac:dyDescent="0.2">
      <c r="B1369" s="69"/>
      <c r="C1369" s="69"/>
    </row>
    <row r="1370" spans="2:3" x14ac:dyDescent="0.2">
      <c r="B1370" s="69"/>
      <c r="C1370" s="69"/>
    </row>
    <row r="1371" spans="2:3" x14ac:dyDescent="0.2">
      <c r="B1371" s="69"/>
      <c r="C1371" s="69"/>
    </row>
    <row r="1372" spans="2:3" x14ac:dyDescent="0.2">
      <c r="B1372" s="69"/>
      <c r="C1372" s="69"/>
    </row>
    <row r="1373" spans="2:3" x14ac:dyDescent="0.2">
      <c r="B1373" s="69"/>
      <c r="C1373" s="69"/>
    </row>
    <row r="1374" spans="2:3" x14ac:dyDescent="0.2">
      <c r="B1374" s="69"/>
      <c r="C1374" s="69"/>
    </row>
    <row r="1375" spans="2:3" x14ac:dyDescent="0.2">
      <c r="B1375" s="69"/>
      <c r="C1375" s="69"/>
    </row>
    <row r="1376" spans="2:3" x14ac:dyDescent="0.2">
      <c r="B1376" s="69"/>
      <c r="C1376" s="69"/>
    </row>
  </sheetData>
  <mergeCells count="8">
    <mergeCell ref="A2:F2"/>
    <mergeCell ref="D7:E7"/>
    <mergeCell ref="D8:E8"/>
    <mergeCell ref="D9:E9"/>
    <mergeCell ref="A4:F4"/>
    <mergeCell ref="A5:F5"/>
    <mergeCell ref="A3:F3"/>
    <mergeCell ref="B8:C8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B1322"/>
  <sheetViews>
    <sheetView workbookViewId="0">
      <pane ySplit="14" topLeftCell="A15" activePane="bottomLeft" state="frozen"/>
      <selection activeCell="P3" sqref="P3"/>
      <selection pane="bottomLeft" activeCell="K29" sqref="K29"/>
    </sheetView>
  </sheetViews>
  <sheetFormatPr defaultRowHeight="12.75" x14ac:dyDescent="0.2"/>
  <cols>
    <col min="1" max="1" width="28" style="1" customWidth="1"/>
    <col min="2" max="2" width="10.7109375" style="1" customWidth="1"/>
    <col min="3" max="3" width="10.7109375" style="3" customWidth="1"/>
    <col min="4" max="4" width="8.7109375" style="3" customWidth="1"/>
    <col min="5" max="5" width="8.42578125" style="67" customWidth="1"/>
    <col min="6" max="6" width="10.855468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28" s="12" customFormat="1" ht="1.5" customHeight="1" x14ac:dyDescent="0.2">
      <c r="C1" s="13"/>
      <c r="D1" s="13"/>
      <c r="E1" s="15"/>
      <c r="F1" s="15"/>
      <c r="J1" s="15"/>
      <c r="K1" s="15"/>
    </row>
    <row r="2" spans="1:28" s="12" customFormat="1" ht="22.5" customHeight="1" x14ac:dyDescent="0.25">
      <c r="A2" s="183" t="s">
        <v>31</v>
      </c>
      <c r="B2" s="183"/>
      <c r="C2" s="184"/>
      <c r="D2" s="184"/>
      <c r="E2" s="184"/>
      <c r="F2" s="184"/>
      <c r="G2" s="184"/>
      <c r="H2" s="184"/>
      <c r="I2" s="184"/>
      <c r="J2" s="184"/>
      <c r="K2" s="184"/>
    </row>
    <row r="3" spans="1:28" s="12" customFormat="1" ht="17.100000000000001" customHeight="1" x14ac:dyDescent="0.2">
      <c r="A3" s="181" t="s">
        <v>90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40"/>
    </row>
    <row r="4" spans="1:28" s="12" customFormat="1" ht="12.75" customHeight="1" x14ac:dyDescent="0.2">
      <c r="A4" s="181" t="s">
        <v>36</v>
      </c>
      <c r="B4" s="181"/>
      <c r="C4" s="182"/>
      <c r="D4" s="182"/>
      <c r="E4" s="182"/>
      <c r="F4" s="182"/>
      <c r="G4" s="182"/>
      <c r="H4" s="182"/>
      <c r="I4" s="182"/>
      <c r="J4" s="182"/>
      <c r="K4" s="182"/>
    </row>
    <row r="5" spans="1:28" s="12" customFormat="1" ht="2.25" customHeight="1" x14ac:dyDescent="0.2">
      <c r="A5" s="172"/>
      <c r="B5" s="172"/>
      <c r="C5" s="165"/>
      <c r="D5" s="165"/>
      <c r="E5" s="165"/>
      <c r="F5" s="15"/>
      <c r="J5" s="15"/>
      <c r="K5" s="15"/>
    </row>
    <row r="6" spans="1:28" s="12" customFormat="1" x14ac:dyDescent="0.2">
      <c r="A6" s="18"/>
      <c r="B6" s="18"/>
      <c r="C6" s="13"/>
      <c r="D6" s="13"/>
      <c r="E6" s="15"/>
      <c r="F6" s="15"/>
      <c r="J6" s="15"/>
      <c r="K6" s="32" t="s">
        <v>71</v>
      </c>
    </row>
    <row r="7" spans="1:28" s="12" customFormat="1" ht="49.5" customHeight="1" x14ac:dyDescent="0.2">
      <c r="A7" s="127"/>
      <c r="B7" s="185" t="s">
        <v>132</v>
      </c>
      <c r="C7" s="186"/>
      <c r="D7" s="186"/>
      <c r="E7" s="186"/>
      <c r="F7" s="187"/>
      <c r="G7" s="188" t="s">
        <v>133</v>
      </c>
      <c r="H7" s="189"/>
      <c r="I7" s="189"/>
      <c r="J7" s="189"/>
      <c r="K7" s="190"/>
    </row>
    <row r="8" spans="1:28" s="15" customFormat="1" ht="11.25" customHeight="1" x14ac:dyDescent="0.2">
      <c r="A8" s="128"/>
      <c r="B8" s="129"/>
      <c r="C8" s="130"/>
      <c r="D8" s="177" t="str">
        <f ca="1">mesr</f>
        <v>декабрь</v>
      </c>
      <c r="E8" s="178"/>
      <c r="F8" s="131" t="s">
        <v>1</v>
      </c>
      <c r="G8" s="129"/>
      <c r="H8" s="130"/>
      <c r="I8" s="177" t="str">
        <f ca="1">mesr</f>
        <v>декабрь</v>
      </c>
      <c r="J8" s="178"/>
      <c r="K8" s="131" t="s">
        <v>1</v>
      </c>
    </row>
    <row r="9" spans="1:28" s="15" customFormat="1" x14ac:dyDescent="0.2">
      <c r="A9" s="128"/>
      <c r="B9" s="175" t="s">
        <v>72</v>
      </c>
      <c r="C9" s="176"/>
      <c r="D9" s="177">
        <f>Godr</f>
        <v>2019</v>
      </c>
      <c r="E9" s="178"/>
      <c r="F9" s="131" t="str">
        <f ca="1">mesr</f>
        <v>декабрь</v>
      </c>
      <c r="G9" s="175" t="s">
        <v>72</v>
      </c>
      <c r="H9" s="176"/>
      <c r="I9" s="177">
        <f>Godr</f>
        <v>2019</v>
      </c>
      <c r="J9" s="178"/>
      <c r="K9" s="131" t="str">
        <f ca="1">mesr</f>
        <v>декабрь</v>
      </c>
    </row>
    <row r="10" spans="1:28" s="15" customFormat="1" ht="9.75" customHeight="1" x14ac:dyDescent="0.2">
      <c r="A10" s="128"/>
      <c r="B10" s="132"/>
      <c r="C10" s="133"/>
      <c r="D10" s="179" t="s">
        <v>0</v>
      </c>
      <c r="E10" s="180"/>
      <c r="F10" s="131">
        <f>Godr</f>
        <v>2019</v>
      </c>
      <c r="G10" s="132"/>
      <c r="H10" s="133"/>
      <c r="I10" s="179" t="s">
        <v>0</v>
      </c>
      <c r="J10" s="180"/>
      <c r="K10" s="131">
        <f>Godr</f>
        <v>2019</v>
      </c>
    </row>
    <row r="11" spans="1:28" s="15" customFormat="1" x14ac:dyDescent="0.2">
      <c r="A11" s="134"/>
      <c r="B11" s="135" t="str">
        <f ca="1">mesr</f>
        <v>декабрь</v>
      </c>
      <c r="C11" s="136" t="str">
        <f>_Pe1</f>
        <v>январь-</v>
      </c>
      <c r="D11" s="137" t="str">
        <f ca="1">_per6</f>
        <v>декабрю</v>
      </c>
      <c r="E11" s="137" t="str">
        <f ca="1">_Per7</f>
        <v>ноябрю</v>
      </c>
      <c r="F11" s="131" t="str">
        <f>" в % к"</f>
        <v xml:space="preserve"> в % к</v>
      </c>
      <c r="G11" s="135" t="str">
        <f ca="1">mesr</f>
        <v>декабрь</v>
      </c>
      <c r="H11" s="136" t="str">
        <f>_Pe1</f>
        <v>январь-</v>
      </c>
      <c r="I11" s="137" t="str">
        <f ca="1">_per6</f>
        <v>декабрю</v>
      </c>
      <c r="J11" s="137" t="str">
        <f ca="1">_Per7</f>
        <v>ноябрю</v>
      </c>
      <c r="K11" s="131" t="str">
        <f>" в % к"</f>
        <v xml:space="preserve"> в % к</v>
      </c>
    </row>
    <row r="12" spans="1:28" s="15" customFormat="1" x14ac:dyDescent="0.2">
      <c r="A12" s="134"/>
      <c r="B12" s="138">
        <f>Godr</f>
        <v>2019</v>
      </c>
      <c r="C12" s="139" t="str">
        <f ca="1">mesr</f>
        <v>декабрь</v>
      </c>
      <c r="D12" s="131">
        <f>godp</f>
        <v>2018</v>
      </c>
      <c r="E12" s="131">
        <f>IF(mesr1=1,godp,Godr)</f>
        <v>2019</v>
      </c>
      <c r="F12" s="131" t="s">
        <v>9</v>
      </c>
      <c r="G12" s="138">
        <f>Godr</f>
        <v>2019</v>
      </c>
      <c r="H12" s="139" t="str">
        <f ca="1">mesr</f>
        <v>декабрь</v>
      </c>
      <c r="I12" s="131">
        <f>godp</f>
        <v>2018</v>
      </c>
      <c r="J12" s="131">
        <f>IF(mesr1=1,godp,Godr)</f>
        <v>2019</v>
      </c>
      <c r="K12" s="131" t="s">
        <v>9</v>
      </c>
    </row>
    <row r="13" spans="1:28" s="15" customFormat="1" ht="11.25" customHeight="1" x14ac:dyDescent="0.2">
      <c r="A13" s="134"/>
      <c r="B13" s="138"/>
      <c r="C13" s="139">
        <f>Godr</f>
        <v>2019</v>
      </c>
      <c r="D13" s="131"/>
      <c r="E13" s="131"/>
      <c r="F13" s="131" t="str">
        <f ca="1">_per6</f>
        <v>декабрю</v>
      </c>
      <c r="G13" s="138"/>
      <c r="H13" s="139">
        <f>Godr</f>
        <v>2019</v>
      </c>
      <c r="I13" s="131"/>
      <c r="J13" s="131"/>
      <c r="K13" s="131" t="str">
        <f ca="1">_per6</f>
        <v>декабрю</v>
      </c>
    </row>
    <row r="14" spans="1:28" s="15" customFormat="1" x14ac:dyDescent="0.2">
      <c r="A14" s="140"/>
      <c r="B14" s="141"/>
      <c r="C14" s="142"/>
      <c r="D14" s="142"/>
      <c r="E14" s="143"/>
      <c r="F14" s="143">
        <f>godp</f>
        <v>2018</v>
      </c>
      <c r="G14" s="141"/>
      <c r="H14" s="142"/>
      <c r="I14" s="142"/>
      <c r="J14" s="143"/>
      <c r="K14" s="143">
        <f>godp</f>
        <v>2018</v>
      </c>
    </row>
    <row r="15" spans="1:28" s="103" customFormat="1" ht="15" customHeight="1" x14ac:dyDescent="0.2">
      <c r="A15" s="106" t="s">
        <v>189</v>
      </c>
      <c r="B15" s="107">
        <v>620940.5</v>
      </c>
      <c r="C15" s="108">
        <v>8844898.6999999993</v>
      </c>
      <c r="D15" s="118">
        <v>80.7</v>
      </c>
      <c r="E15" s="118">
        <v>103.5</v>
      </c>
      <c r="F15" s="118">
        <v>90.1</v>
      </c>
      <c r="G15" s="107">
        <v>20991960.5</v>
      </c>
      <c r="H15" s="108">
        <v>229296530.40000001</v>
      </c>
      <c r="I15" s="118">
        <v>98.1</v>
      </c>
      <c r="J15" s="118">
        <v>103.5</v>
      </c>
      <c r="K15" s="118">
        <v>102.1</v>
      </c>
      <c r="AA15" s="145">
        <f>IF(ISERROR(AND(B15+D15=0,C15+E15&gt;0))=TRUE,0,IF(AND(B15+D15=0,C15+E15&gt;0),1,0))</f>
        <v>0</v>
      </c>
      <c r="AB15" s="145">
        <f>IF(ISERROR(AND(G15+I15=0,H15+J15&gt;0))=TRUE,0,IF(AND(G15+I15=0,H15+J15&gt;0),1,0))</f>
        <v>0</v>
      </c>
    </row>
    <row r="16" spans="1:28" s="104" customFormat="1" ht="11.1" customHeight="1" x14ac:dyDescent="0.2">
      <c r="A16" s="110" t="s">
        <v>155</v>
      </c>
      <c r="B16" s="111"/>
      <c r="C16" s="112"/>
      <c r="D16" s="117"/>
      <c r="E16" s="117"/>
      <c r="F16" s="117"/>
      <c r="G16" s="111"/>
      <c r="H16" s="112"/>
      <c r="I16" s="117"/>
      <c r="J16" s="117"/>
      <c r="K16" s="117"/>
      <c r="AA16" s="146">
        <f t="shared" ref="AA16:AA45" si="0">IF(ISERROR(AND(B16+D16=0,C16+E16&gt;0))=TRUE,0,IF(AND(B16+D16=0,C16+E16&gt;0),1,0))</f>
        <v>0</v>
      </c>
      <c r="AB16" s="146">
        <f t="shared" ref="AB16:AB45" si="1">IF(ISERROR(AND(G16+I16=0,H16+J16&gt;0))=TRUE,0,IF(AND(G16+I16=0,H16+J16&gt;0),1,0))</f>
        <v>0</v>
      </c>
    </row>
    <row r="17" spans="1:28" s="103" customFormat="1" ht="12" customHeight="1" x14ac:dyDescent="0.2">
      <c r="A17" s="106" t="s">
        <v>156</v>
      </c>
      <c r="B17" s="107"/>
      <c r="C17" s="108"/>
      <c r="D17" s="118"/>
      <c r="E17" s="118"/>
      <c r="F17" s="118"/>
      <c r="G17" s="107" t="s">
        <v>220</v>
      </c>
      <c r="H17" s="108" t="s">
        <v>220</v>
      </c>
      <c r="I17" s="118" t="s">
        <v>220</v>
      </c>
      <c r="J17" s="118" t="s">
        <v>220</v>
      </c>
      <c r="K17" s="118" t="s">
        <v>220</v>
      </c>
      <c r="AA17" s="145">
        <f t="shared" si="0"/>
        <v>0</v>
      </c>
      <c r="AB17" s="145">
        <f t="shared" si="1"/>
        <v>0</v>
      </c>
    </row>
    <row r="18" spans="1:28" s="103" customFormat="1" ht="12" customHeight="1" x14ac:dyDescent="0.2">
      <c r="A18" s="106" t="s">
        <v>157</v>
      </c>
      <c r="B18" s="107" t="s">
        <v>220</v>
      </c>
      <c r="C18" s="108">
        <v>1076781</v>
      </c>
      <c r="D18" s="118" t="s">
        <v>220</v>
      </c>
      <c r="E18" s="118" t="s">
        <v>220</v>
      </c>
      <c r="F18" s="118">
        <v>96.3</v>
      </c>
      <c r="G18" s="107">
        <v>2139140.7000000002</v>
      </c>
      <c r="H18" s="108">
        <v>23218988.100000001</v>
      </c>
      <c r="I18" s="118">
        <v>100</v>
      </c>
      <c r="J18" s="118">
        <v>108.3</v>
      </c>
      <c r="K18" s="118">
        <v>106.7</v>
      </c>
      <c r="AA18" s="145">
        <f t="shared" si="0"/>
        <v>0</v>
      </c>
      <c r="AB18" s="145">
        <f t="shared" si="1"/>
        <v>0</v>
      </c>
    </row>
    <row r="19" spans="1:28" s="103" customFormat="1" ht="12" customHeight="1" x14ac:dyDescent="0.2">
      <c r="A19" s="106" t="s">
        <v>158</v>
      </c>
      <c r="B19" s="107" t="s">
        <v>220</v>
      </c>
      <c r="C19" s="108" t="s">
        <v>220</v>
      </c>
      <c r="D19" s="118" t="s">
        <v>220</v>
      </c>
      <c r="E19" s="118" t="s">
        <v>220</v>
      </c>
      <c r="F19" s="118" t="s">
        <v>220</v>
      </c>
      <c r="G19" s="107">
        <v>2228413.5</v>
      </c>
      <c r="H19" s="108">
        <v>25735957.399999999</v>
      </c>
      <c r="I19" s="118">
        <v>91.5</v>
      </c>
      <c r="J19" s="118">
        <v>110.6</v>
      </c>
      <c r="K19" s="118">
        <v>91.1</v>
      </c>
      <c r="AA19" s="145">
        <f t="shared" si="0"/>
        <v>0</v>
      </c>
      <c r="AB19" s="145">
        <f t="shared" si="1"/>
        <v>0</v>
      </c>
    </row>
    <row r="20" spans="1:28" s="103" customFormat="1" ht="12" customHeight="1" x14ac:dyDescent="0.2">
      <c r="A20" s="106" t="s">
        <v>159</v>
      </c>
      <c r="B20" s="107" t="s">
        <v>220</v>
      </c>
      <c r="C20" s="108" t="s">
        <v>220</v>
      </c>
      <c r="D20" s="118" t="s">
        <v>220</v>
      </c>
      <c r="E20" s="118" t="s">
        <v>220</v>
      </c>
      <c r="F20" s="118" t="s">
        <v>220</v>
      </c>
      <c r="G20" s="107" t="s">
        <v>220</v>
      </c>
      <c r="H20" s="108" t="s">
        <v>220</v>
      </c>
      <c r="I20" s="118" t="s">
        <v>220</v>
      </c>
      <c r="J20" s="118" t="s">
        <v>220</v>
      </c>
      <c r="K20" s="118" t="s">
        <v>220</v>
      </c>
      <c r="AA20" s="145">
        <f t="shared" si="0"/>
        <v>0</v>
      </c>
      <c r="AB20" s="145">
        <f t="shared" si="1"/>
        <v>0</v>
      </c>
    </row>
    <row r="21" spans="1:28" s="103" customFormat="1" ht="12" customHeight="1" x14ac:dyDescent="0.2">
      <c r="A21" s="106" t="s">
        <v>160</v>
      </c>
      <c r="B21" s="107"/>
      <c r="C21" s="108"/>
      <c r="D21" s="118"/>
      <c r="E21" s="118"/>
      <c r="F21" s="118"/>
      <c r="G21" s="108" t="s">
        <v>220</v>
      </c>
      <c r="H21" s="108">
        <v>14680.5</v>
      </c>
      <c r="I21" s="108" t="s">
        <v>220</v>
      </c>
      <c r="J21" s="108" t="s">
        <v>220</v>
      </c>
      <c r="K21" s="118">
        <v>42.2</v>
      </c>
      <c r="AA21" s="145">
        <f t="shared" si="0"/>
        <v>0</v>
      </c>
      <c r="AB21" s="145">
        <f t="shared" si="1"/>
        <v>0</v>
      </c>
    </row>
    <row r="22" spans="1:28" s="103" customFormat="1" ht="12" customHeight="1" x14ac:dyDescent="0.2">
      <c r="A22" s="106" t="s">
        <v>161</v>
      </c>
      <c r="B22" s="107" t="s">
        <v>220</v>
      </c>
      <c r="C22" s="108" t="s">
        <v>220</v>
      </c>
      <c r="D22" s="118" t="s">
        <v>220</v>
      </c>
      <c r="E22" s="118" t="s">
        <v>220</v>
      </c>
      <c r="F22" s="118" t="s">
        <v>220</v>
      </c>
      <c r="G22" s="107">
        <v>493891.6</v>
      </c>
      <c r="H22" s="108">
        <v>23061379.199999999</v>
      </c>
      <c r="I22" s="118">
        <v>17.7</v>
      </c>
      <c r="J22" s="118">
        <v>103.4</v>
      </c>
      <c r="K22" s="118">
        <v>79</v>
      </c>
      <c r="AA22" s="145">
        <f t="shared" si="0"/>
        <v>0</v>
      </c>
      <c r="AB22" s="145">
        <f t="shared" si="1"/>
        <v>0</v>
      </c>
    </row>
    <row r="23" spans="1:28" s="103" customFormat="1" ht="12" customHeight="1" x14ac:dyDescent="0.2">
      <c r="A23" s="106" t="s">
        <v>162</v>
      </c>
      <c r="B23" s="107"/>
      <c r="C23" s="108"/>
      <c r="D23" s="118"/>
      <c r="E23" s="118"/>
      <c r="F23" s="118"/>
      <c r="G23" s="108" t="s">
        <v>220</v>
      </c>
      <c r="H23" s="108" t="s">
        <v>220</v>
      </c>
      <c r="I23" s="108" t="s">
        <v>220</v>
      </c>
      <c r="J23" s="108" t="s">
        <v>220</v>
      </c>
      <c r="K23" s="108" t="s">
        <v>220</v>
      </c>
      <c r="AA23" s="145">
        <f t="shared" si="0"/>
        <v>0</v>
      </c>
      <c r="AB23" s="145">
        <f t="shared" si="1"/>
        <v>0</v>
      </c>
    </row>
    <row r="24" spans="1:28" s="103" customFormat="1" ht="12" customHeight="1" x14ac:dyDescent="0.2">
      <c r="A24" s="106" t="s">
        <v>163</v>
      </c>
      <c r="B24" s="107"/>
      <c r="C24" s="108" t="s">
        <v>220</v>
      </c>
      <c r="D24" s="118"/>
      <c r="E24" s="118"/>
      <c r="F24" s="118"/>
      <c r="G24" s="107" t="s">
        <v>220</v>
      </c>
      <c r="H24" s="108" t="s">
        <v>220</v>
      </c>
      <c r="I24" s="118" t="s">
        <v>220</v>
      </c>
      <c r="J24" s="118" t="s">
        <v>220</v>
      </c>
      <c r="K24" s="118" t="s">
        <v>220</v>
      </c>
      <c r="AA24" s="145">
        <f t="shared" si="0"/>
        <v>0</v>
      </c>
      <c r="AB24" s="145">
        <f t="shared" si="1"/>
        <v>0</v>
      </c>
    </row>
    <row r="25" spans="1:28" s="103" customFormat="1" ht="12" customHeight="1" x14ac:dyDescent="0.2">
      <c r="A25" s="106" t="s">
        <v>167</v>
      </c>
      <c r="B25" s="107" t="s">
        <v>220</v>
      </c>
      <c r="C25" s="108" t="s">
        <v>220</v>
      </c>
      <c r="D25" s="118" t="s">
        <v>220</v>
      </c>
      <c r="E25" s="118" t="s">
        <v>220</v>
      </c>
      <c r="F25" s="118" t="s">
        <v>220</v>
      </c>
      <c r="G25" s="107" t="s">
        <v>220</v>
      </c>
      <c r="H25" s="108" t="s">
        <v>220</v>
      </c>
      <c r="I25" s="118" t="s">
        <v>220</v>
      </c>
      <c r="J25" s="118" t="s">
        <v>220</v>
      </c>
      <c r="K25" s="118" t="s">
        <v>220</v>
      </c>
      <c r="AA25" s="145">
        <f t="shared" si="0"/>
        <v>0</v>
      </c>
      <c r="AB25" s="145">
        <f t="shared" si="1"/>
        <v>0</v>
      </c>
    </row>
    <row r="26" spans="1:28" s="103" customFormat="1" ht="12" customHeight="1" x14ac:dyDescent="0.2">
      <c r="A26" s="106" t="s">
        <v>168</v>
      </c>
      <c r="B26" s="107"/>
      <c r="C26" s="108" t="s">
        <v>220</v>
      </c>
      <c r="D26" s="118"/>
      <c r="E26" s="118"/>
      <c r="F26" s="118"/>
      <c r="G26" s="107">
        <v>105204.4</v>
      </c>
      <c r="H26" s="108">
        <v>1703070.7</v>
      </c>
      <c r="I26" s="118">
        <v>88.9</v>
      </c>
      <c r="J26" s="118">
        <v>70.400000000000006</v>
      </c>
      <c r="K26" s="118">
        <v>51.5</v>
      </c>
      <c r="AA26" s="145">
        <f t="shared" si="0"/>
        <v>0</v>
      </c>
      <c r="AB26" s="145">
        <f t="shared" si="1"/>
        <v>0</v>
      </c>
    </row>
    <row r="27" spans="1:28" s="103" customFormat="1" ht="12" customHeight="1" x14ac:dyDescent="0.2">
      <c r="A27" s="106" t="s">
        <v>169</v>
      </c>
      <c r="B27" s="107"/>
      <c r="C27" s="108" t="s">
        <v>220</v>
      </c>
      <c r="D27" s="118"/>
      <c r="E27" s="118"/>
      <c r="F27" s="118"/>
      <c r="G27" s="108" t="s">
        <v>220</v>
      </c>
      <c r="H27" s="108" t="s">
        <v>220</v>
      </c>
      <c r="I27" s="108" t="s">
        <v>220</v>
      </c>
      <c r="J27" s="108" t="s">
        <v>220</v>
      </c>
      <c r="K27" s="108" t="s">
        <v>220</v>
      </c>
      <c r="AA27" s="145">
        <f t="shared" si="0"/>
        <v>0</v>
      </c>
      <c r="AB27" s="145">
        <f t="shared" si="1"/>
        <v>0</v>
      </c>
    </row>
    <row r="28" spans="1:28" s="103" customFormat="1" ht="12" customHeight="1" x14ac:dyDescent="0.2">
      <c r="A28" s="106" t="s">
        <v>170</v>
      </c>
      <c r="B28" s="107" t="s">
        <v>220</v>
      </c>
      <c r="C28" s="108" t="s">
        <v>220</v>
      </c>
      <c r="D28" s="118" t="s">
        <v>220</v>
      </c>
      <c r="E28" s="118" t="s">
        <v>220</v>
      </c>
      <c r="F28" s="118" t="s">
        <v>220</v>
      </c>
      <c r="G28" s="107" t="s">
        <v>220</v>
      </c>
      <c r="H28" s="108" t="s">
        <v>220</v>
      </c>
      <c r="I28" s="118" t="s">
        <v>220</v>
      </c>
      <c r="J28" s="118" t="s">
        <v>220</v>
      </c>
      <c r="K28" s="118" t="s">
        <v>220</v>
      </c>
      <c r="AA28" s="145">
        <f t="shared" si="0"/>
        <v>0</v>
      </c>
      <c r="AB28" s="145">
        <f t="shared" si="1"/>
        <v>0</v>
      </c>
    </row>
    <row r="29" spans="1:28" s="103" customFormat="1" ht="12" customHeight="1" x14ac:dyDescent="0.2">
      <c r="A29" s="106" t="s">
        <v>171</v>
      </c>
      <c r="B29" s="107">
        <v>11023.5</v>
      </c>
      <c r="C29" s="108">
        <v>100936.9</v>
      </c>
      <c r="D29" s="118">
        <v>181.7</v>
      </c>
      <c r="E29" s="118">
        <v>133.1</v>
      </c>
      <c r="F29" s="118">
        <v>106.6</v>
      </c>
      <c r="G29" s="108" t="s">
        <v>220</v>
      </c>
      <c r="H29" s="108" t="s">
        <v>220</v>
      </c>
      <c r="I29" s="108" t="s">
        <v>220</v>
      </c>
      <c r="J29" s="108" t="s">
        <v>220</v>
      </c>
      <c r="K29" s="108" t="s">
        <v>220</v>
      </c>
      <c r="AA29" s="145">
        <f t="shared" si="0"/>
        <v>0</v>
      </c>
      <c r="AB29" s="145">
        <f t="shared" si="1"/>
        <v>0</v>
      </c>
    </row>
    <row r="30" spans="1:28" s="103" customFormat="1" ht="12" customHeight="1" x14ac:dyDescent="0.2">
      <c r="A30" s="106" t="s">
        <v>172</v>
      </c>
      <c r="B30" s="107">
        <v>272319</v>
      </c>
      <c r="C30" s="108">
        <v>4689979.3</v>
      </c>
      <c r="D30" s="118">
        <v>53.4</v>
      </c>
      <c r="E30" s="118">
        <v>96.8</v>
      </c>
      <c r="F30" s="118">
        <v>75.7</v>
      </c>
      <c r="G30" s="107">
        <v>225581.6</v>
      </c>
      <c r="H30" s="108">
        <v>1559317.2</v>
      </c>
      <c r="I30" s="118" t="s">
        <v>190</v>
      </c>
      <c r="J30" s="118">
        <v>114.8</v>
      </c>
      <c r="K30" s="118" t="s">
        <v>191</v>
      </c>
      <c r="AA30" s="145">
        <f t="shared" si="0"/>
        <v>0</v>
      </c>
      <c r="AB30" s="145">
        <f t="shared" si="1"/>
        <v>0</v>
      </c>
    </row>
    <row r="31" spans="1:28" s="103" customFormat="1" ht="12" customHeight="1" x14ac:dyDescent="0.2">
      <c r="A31" s="106" t="s">
        <v>173</v>
      </c>
      <c r="B31" s="107">
        <v>2333.5</v>
      </c>
      <c r="C31" s="108">
        <v>93655.5</v>
      </c>
      <c r="D31" s="118">
        <v>83.2</v>
      </c>
      <c r="E31" s="118">
        <v>33.5</v>
      </c>
      <c r="F31" s="118">
        <v>116.7</v>
      </c>
      <c r="G31" s="107">
        <v>1679953.7</v>
      </c>
      <c r="H31" s="108">
        <v>15576087</v>
      </c>
      <c r="I31" s="118" t="s">
        <v>192</v>
      </c>
      <c r="J31" s="118">
        <v>108.2</v>
      </c>
      <c r="K31" s="118">
        <v>157.9</v>
      </c>
      <c r="AA31" s="145">
        <f t="shared" si="0"/>
        <v>0</v>
      </c>
      <c r="AB31" s="145">
        <f t="shared" si="1"/>
        <v>0</v>
      </c>
    </row>
    <row r="32" spans="1:28" s="103" customFormat="1" ht="12" customHeight="1" x14ac:dyDescent="0.2">
      <c r="A32" s="106" t="s">
        <v>175</v>
      </c>
      <c r="B32" s="107"/>
      <c r="C32" s="108"/>
      <c r="D32" s="118"/>
      <c r="E32" s="118"/>
      <c r="F32" s="118"/>
      <c r="G32" s="107">
        <v>489210.7</v>
      </c>
      <c r="H32" s="108">
        <v>4846044.8</v>
      </c>
      <c r="I32" s="118">
        <v>102.8</v>
      </c>
      <c r="J32" s="118">
        <v>95.9</v>
      </c>
      <c r="K32" s="118">
        <v>98.4</v>
      </c>
      <c r="AA32" s="145">
        <f t="shared" si="0"/>
        <v>0</v>
      </c>
      <c r="AB32" s="145">
        <f t="shared" si="1"/>
        <v>0</v>
      </c>
    </row>
    <row r="33" spans="1:28" s="103" customFormat="1" ht="12" customHeight="1" x14ac:dyDescent="0.2">
      <c r="A33" s="106" t="s">
        <v>176</v>
      </c>
      <c r="B33" s="107">
        <v>68946.600000000006</v>
      </c>
      <c r="C33" s="108">
        <v>693070.1</v>
      </c>
      <c r="D33" s="118" t="s">
        <v>193</v>
      </c>
      <c r="E33" s="118">
        <v>108.8</v>
      </c>
      <c r="F33" s="118">
        <v>128.19999999999999</v>
      </c>
      <c r="G33" s="107">
        <v>1159047.3</v>
      </c>
      <c r="H33" s="108">
        <v>7958684.2000000002</v>
      </c>
      <c r="I33" s="118">
        <v>111</v>
      </c>
      <c r="J33" s="118" t="s">
        <v>194</v>
      </c>
      <c r="K33" s="118">
        <v>93.2</v>
      </c>
      <c r="AA33" s="145">
        <f t="shared" si="0"/>
        <v>0</v>
      </c>
      <c r="AB33" s="145">
        <f t="shared" si="1"/>
        <v>0</v>
      </c>
    </row>
    <row r="34" spans="1:28" s="103" customFormat="1" ht="12" customHeight="1" x14ac:dyDescent="0.2">
      <c r="A34" s="106" t="s">
        <v>177</v>
      </c>
      <c r="B34" s="107">
        <v>149282.29999999999</v>
      </c>
      <c r="C34" s="108">
        <v>1487029.3</v>
      </c>
      <c r="D34" s="118">
        <v>106.5</v>
      </c>
      <c r="E34" s="118">
        <v>119.4</v>
      </c>
      <c r="F34" s="118">
        <v>130.80000000000001</v>
      </c>
      <c r="G34" s="107">
        <v>98770.1</v>
      </c>
      <c r="H34" s="108">
        <v>721163.7</v>
      </c>
      <c r="I34" s="118">
        <v>106.6</v>
      </c>
      <c r="J34" s="118">
        <v>125.2</v>
      </c>
      <c r="K34" s="118">
        <v>113.3</v>
      </c>
      <c r="AA34" s="145">
        <f t="shared" si="0"/>
        <v>0</v>
      </c>
      <c r="AB34" s="145">
        <f t="shared" si="1"/>
        <v>0</v>
      </c>
    </row>
    <row r="35" spans="1:28" s="103" customFormat="1" ht="12" customHeight="1" x14ac:dyDescent="0.2">
      <c r="A35" s="106" t="s">
        <v>178</v>
      </c>
      <c r="B35" s="107"/>
      <c r="C35" s="108"/>
      <c r="D35" s="118"/>
      <c r="E35" s="118"/>
      <c r="F35" s="118"/>
      <c r="G35" s="107"/>
      <c r="H35" s="108"/>
      <c r="I35" s="118"/>
      <c r="J35" s="118"/>
      <c r="K35" s="118"/>
      <c r="AA35" s="145">
        <f t="shared" si="0"/>
        <v>0</v>
      </c>
      <c r="AB35" s="145">
        <f t="shared" si="1"/>
        <v>0</v>
      </c>
    </row>
    <row r="36" spans="1:28" s="103" customFormat="1" ht="12" customHeight="1" x14ac:dyDescent="0.2">
      <c r="A36" s="106" t="s">
        <v>179</v>
      </c>
      <c r="B36" s="107"/>
      <c r="C36" s="108"/>
      <c r="D36" s="118"/>
      <c r="E36" s="118"/>
      <c r="F36" s="118"/>
      <c r="G36" s="107"/>
      <c r="H36" s="108"/>
      <c r="I36" s="118"/>
      <c r="J36" s="118"/>
      <c r="K36" s="118"/>
      <c r="AA36" s="145">
        <f t="shared" si="0"/>
        <v>0</v>
      </c>
      <c r="AB36" s="145">
        <f t="shared" si="1"/>
        <v>0</v>
      </c>
    </row>
    <row r="37" spans="1:28" s="103" customFormat="1" ht="12" customHeight="1" x14ac:dyDescent="0.2">
      <c r="A37" s="106" t="s">
        <v>180</v>
      </c>
      <c r="B37" s="107"/>
      <c r="C37" s="108"/>
      <c r="D37" s="118"/>
      <c r="E37" s="118"/>
      <c r="F37" s="118"/>
      <c r="G37" s="107" t="s">
        <v>220</v>
      </c>
      <c r="H37" s="108" t="s">
        <v>220</v>
      </c>
      <c r="I37" s="118" t="s">
        <v>220</v>
      </c>
      <c r="J37" s="118" t="s">
        <v>220</v>
      </c>
      <c r="K37" s="118" t="s">
        <v>220</v>
      </c>
      <c r="AA37" s="145">
        <f t="shared" si="0"/>
        <v>0</v>
      </c>
      <c r="AB37" s="145">
        <f t="shared" si="1"/>
        <v>0</v>
      </c>
    </row>
    <row r="38" spans="1:28" s="103" customFormat="1" ht="12" customHeight="1" x14ac:dyDescent="0.2">
      <c r="A38" s="106" t="s">
        <v>181</v>
      </c>
      <c r="B38" s="107"/>
      <c r="C38" s="108"/>
      <c r="D38" s="118"/>
      <c r="E38" s="118"/>
      <c r="F38" s="118"/>
      <c r="G38" s="107" t="s">
        <v>220</v>
      </c>
      <c r="H38" s="108" t="s">
        <v>220</v>
      </c>
      <c r="I38" s="118" t="s">
        <v>220</v>
      </c>
      <c r="J38" s="118" t="s">
        <v>220</v>
      </c>
      <c r="K38" s="118" t="s">
        <v>220</v>
      </c>
      <c r="AA38" s="145">
        <f t="shared" si="0"/>
        <v>0</v>
      </c>
      <c r="AB38" s="145">
        <f t="shared" si="1"/>
        <v>0</v>
      </c>
    </row>
    <row r="39" spans="1:28" s="103" customFormat="1" ht="12" customHeight="1" x14ac:dyDescent="0.2">
      <c r="A39" s="106" t="s">
        <v>182</v>
      </c>
      <c r="B39" s="107"/>
      <c r="C39" s="108"/>
      <c r="D39" s="118"/>
      <c r="E39" s="118"/>
      <c r="F39" s="118"/>
      <c r="G39" s="107">
        <v>468603</v>
      </c>
      <c r="H39" s="108">
        <v>3440488.7</v>
      </c>
      <c r="I39" s="118">
        <v>170.6</v>
      </c>
      <c r="J39" s="118">
        <v>120.7</v>
      </c>
      <c r="K39" s="118">
        <v>126.1</v>
      </c>
      <c r="AA39" s="145">
        <f t="shared" si="0"/>
        <v>0</v>
      </c>
      <c r="AB39" s="145">
        <f t="shared" si="1"/>
        <v>0</v>
      </c>
    </row>
    <row r="40" spans="1:28" s="103" customFormat="1" ht="12" customHeight="1" x14ac:dyDescent="0.2">
      <c r="A40" s="106" t="s">
        <v>183</v>
      </c>
      <c r="B40" s="107"/>
      <c r="C40" s="108"/>
      <c r="D40" s="118"/>
      <c r="E40" s="118"/>
      <c r="F40" s="118"/>
      <c r="G40" s="107">
        <v>5664.9</v>
      </c>
      <c r="H40" s="108">
        <v>57750.1</v>
      </c>
      <c r="I40" s="118">
        <v>63.2</v>
      </c>
      <c r="J40" s="118">
        <v>112</v>
      </c>
      <c r="K40" s="118">
        <v>88.6</v>
      </c>
      <c r="AA40" s="145">
        <f t="shared" si="0"/>
        <v>0</v>
      </c>
      <c r="AB40" s="145">
        <f t="shared" si="1"/>
        <v>0</v>
      </c>
    </row>
    <row r="41" spans="1:28" s="103" customFormat="1" ht="12" customHeight="1" x14ac:dyDescent="0.2">
      <c r="A41" s="106" t="s">
        <v>184</v>
      </c>
      <c r="B41" s="107"/>
      <c r="C41" s="108"/>
      <c r="D41" s="118"/>
      <c r="E41" s="118"/>
      <c r="F41" s="118"/>
      <c r="G41" s="107">
        <v>500375.9</v>
      </c>
      <c r="H41" s="108">
        <v>7741105.5</v>
      </c>
      <c r="I41" s="118">
        <v>78.400000000000006</v>
      </c>
      <c r="J41" s="118">
        <v>99.2</v>
      </c>
      <c r="K41" s="118">
        <v>96.7</v>
      </c>
      <c r="AA41" s="145">
        <f t="shared" si="0"/>
        <v>0</v>
      </c>
      <c r="AB41" s="145">
        <f t="shared" si="1"/>
        <v>0</v>
      </c>
    </row>
    <row r="42" spans="1:28" s="103" customFormat="1" ht="12" customHeight="1" x14ac:dyDescent="0.2">
      <c r="A42" s="106" t="s">
        <v>2</v>
      </c>
      <c r="B42" s="107">
        <v>1507.9</v>
      </c>
      <c r="C42" s="107">
        <v>17614.900000000001</v>
      </c>
      <c r="D42" s="114">
        <v>63</v>
      </c>
      <c r="E42" s="114">
        <v>148.5</v>
      </c>
      <c r="F42" s="114">
        <v>94.6</v>
      </c>
      <c r="G42" s="107">
        <v>6843960.2999999998</v>
      </c>
      <c r="H42" s="108">
        <v>71981062.900000006</v>
      </c>
      <c r="I42" s="118">
        <v>104.7</v>
      </c>
      <c r="J42" s="118">
        <v>88.9</v>
      </c>
      <c r="K42" s="118">
        <v>110.4</v>
      </c>
      <c r="AA42" s="145">
        <f t="shared" si="0"/>
        <v>0</v>
      </c>
      <c r="AB42" s="145">
        <f t="shared" si="1"/>
        <v>0</v>
      </c>
    </row>
    <row r="43" spans="1:28" s="103" customFormat="1" ht="12" customHeight="1" x14ac:dyDescent="0.2">
      <c r="A43" s="106" t="s">
        <v>185</v>
      </c>
      <c r="B43" s="107" t="s">
        <v>220</v>
      </c>
      <c r="C43" s="108" t="s">
        <v>220</v>
      </c>
      <c r="D43" s="118" t="s">
        <v>220</v>
      </c>
      <c r="E43" s="118" t="s">
        <v>220</v>
      </c>
      <c r="F43" s="118" t="s">
        <v>220</v>
      </c>
      <c r="G43" s="107">
        <v>4225808.7</v>
      </c>
      <c r="H43" s="108">
        <v>37974779.200000003</v>
      </c>
      <c r="I43" s="118">
        <v>115.2</v>
      </c>
      <c r="J43" s="118">
        <v>111.3</v>
      </c>
      <c r="K43" s="118">
        <v>100</v>
      </c>
      <c r="AA43" s="145">
        <f t="shared" si="0"/>
        <v>0</v>
      </c>
      <c r="AB43" s="145">
        <f t="shared" si="1"/>
        <v>0</v>
      </c>
    </row>
    <row r="44" spans="1:28" x14ac:dyDescent="0.2">
      <c r="A44" s="115"/>
      <c r="B44" s="111"/>
      <c r="C44" s="112"/>
      <c r="D44" s="117"/>
      <c r="E44" s="117"/>
      <c r="F44" s="117"/>
      <c r="G44" s="111"/>
      <c r="H44" s="112"/>
      <c r="I44" s="117"/>
      <c r="J44" s="117"/>
      <c r="K44" s="117"/>
      <c r="AA44" s="145">
        <f t="shared" si="0"/>
        <v>0</v>
      </c>
      <c r="AB44" s="145">
        <f t="shared" si="1"/>
        <v>0</v>
      </c>
    </row>
    <row r="45" spans="1:28" x14ac:dyDescent="0.2">
      <c r="A45" s="115"/>
      <c r="B45" s="111"/>
      <c r="C45" s="112"/>
      <c r="D45" s="117"/>
      <c r="E45" s="117"/>
      <c r="F45" s="117"/>
      <c r="G45" s="111"/>
      <c r="H45" s="112"/>
      <c r="I45" s="117"/>
      <c r="J45" s="117"/>
      <c r="K45" s="117"/>
      <c r="AA45" s="145">
        <f t="shared" si="0"/>
        <v>0</v>
      </c>
      <c r="AB45" s="145">
        <f t="shared" si="1"/>
        <v>0</v>
      </c>
    </row>
    <row r="46" spans="1:28" x14ac:dyDescent="0.2">
      <c r="A46" s="54"/>
      <c r="B46" s="98"/>
      <c r="C46" s="57"/>
      <c r="D46" s="55"/>
      <c r="E46" s="55"/>
      <c r="F46" s="144"/>
      <c r="G46" s="98"/>
      <c r="H46" s="57"/>
      <c r="I46" s="55"/>
      <c r="J46" s="55"/>
      <c r="K46" s="144"/>
    </row>
    <row r="47" spans="1:28" x14ac:dyDescent="0.2">
      <c r="A47" s="54"/>
      <c r="B47" s="98"/>
      <c r="C47" s="57"/>
      <c r="D47" s="55"/>
      <c r="E47" s="55"/>
      <c r="F47" s="144"/>
      <c r="G47" s="98"/>
      <c r="H47" s="57"/>
      <c r="I47" s="55"/>
      <c r="J47" s="55"/>
      <c r="K47" s="144"/>
    </row>
    <row r="48" spans="1:28" x14ac:dyDescent="0.2">
      <c r="A48" s="54"/>
      <c r="B48" s="98"/>
      <c r="C48" s="57"/>
      <c r="D48" s="55"/>
      <c r="E48" s="55"/>
      <c r="F48" s="144"/>
      <c r="G48" s="98"/>
      <c r="H48" s="57"/>
      <c r="I48" s="55"/>
      <c r="J48" s="55"/>
      <c r="K48" s="144"/>
    </row>
    <row r="49" spans="1:11" x14ac:dyDescent="0.2">
      <c r="A49" s="54"/>
      <c r="B49" s="98"/>
      <c r="C49" s="57"/>
      <c r="D49" s="55"/>
      <c r="E49" s="55"/>
      <c r="F49" s="144"/>
      <c r="G49" s="98"/>
      <c r="H49" s="57"/>
      <c r="I49" s="55"/>
      <c r="J49" s="55"/>
      <c r="K49" s="144"/>
    </row>
    <row r="50" spans="1:11" x14ac:dyDescent="0.2">
      <c r="A50" s="54"/>
      <c r="B50" s="98"/>
      <c r="C50" s="57"/>
      <c r="D50" s="55"/>
      <c r="E50" s="55"/>
      <c r="F50" s="144"/>
      <c r="G50" s="98"/>
      <c r="H50" s="57"/>
      <c r="I50" s="55"/>
      <c r="J50" s="55"/>
      <c r="K50" s="144"/>
    </row>
    <row r="51" spans="1:11" x14ac:dyDescent="0.2">
      <c r="A51" s="54"/>
      <c r="B51" s="98"/>
      <c r="C51" s="57"/>
      <c r="D51" s="55"/>
      <c r="E51" s="55"/>
      <c r="F51" s="144"/>
      <c r="G51" s="98"/>
      <c r="H51" s="57"/>
      <c r="I51" s="55"/>
      <c r="J51" s="55"/>
      <c r="K51" s="144"/>
    </row>
    <row r="52" spans="1:11" x14ac:dyDescent="0.2">
      <c r="A52" s="54"/>
      <c r="B52" s="98"/>
      <c r="C52" s="57"/>
      <c r="D52" s="55"/>
      <c r="E52" s="55"/>
      <c r="F52" s="144"/>
      <c r="G52" s="98"/>
      <c r="H52" s="57"/>
      <c r="I52" s="55"/>
      <c r="J52" s="55"/>
      <c r="K52" s="144"/>
    </row>
    <row r="53" spans="1:11" x14ac:dyDescent="0.2">
      <c r="A53" s="54"/>
      <c r="B53" s="98"/>
      <c r="C53" s="57"/>
      <c r="D53" s="55"/>
      <c r="E53" s="55"/>
      <c r="F53" s="144"/>
      <c r="G53" s="98"/>
      <c r="H53" s="57"/>
      <c r="I53" s="55"/>
      <c r="J53" s="55"/>
      <c r="K53" s="144"/>
    </row>
    <row r="54" spans="1:11" x14ac:dyDescent="0.2">
      <c r="A54" s="54"/>
      <c r="B54" s="98"/>
      <c r="C54" s="57"/>
      <c r="D54" s="55"/>
      <c r="E54" s="55"/>
      <c r="F54" s="144"/>
      <c r="G54" s="98"/>
      <c r="H54" s="57"/>
      <c r="I54" s="55"/>
      <c r="J54" s="55"/>
      <c r="K54" s="144"/>
    </row>
    <row r="55" spans="1:11" x14ac:dyDescent="0.2">
      <c r="A55" s="54"/>
      <c r="B55" s="98"/>
      <c r="C55" s="57"/>
      <c r="D55" s="55"/>
      <c r="E55" s="55"/>
      <c r="F55" s="144"/>
      <c r="G55" s="98"/>
      <c r="H55" s="57"/>
      <c r="I55" s="55"/>
      <c r="J55" s="55"/>
      <c r="K55" s="144"/>
    </row>
    <row r="56" spans="1:11" x14ac:dyDescent="0.2">
      <c r="A56" s="54"/>
      <c r="B56" s="98"/>
      <c r="C56" s="57"/>
      <c r="D56" s="55"/>
      <c r="E56" s="55"/>
      <c r="F56" s="144"/>
      <c r="G56" s="98"/>
      <c r="H56" s="57"/>
      <c r="I56" s="55"/>
      <c r="J56" s="55"/>
      <c r="K56" s="144"/>
    </row>
    <row r="57" spans="1:11" x14ac:dyDescent="0.2">
      <c r="A57" s="54"/>
      <c r="B57" s="98"/>
      <c r="C57" s="57"/>
      <c r="D57" s="55"/>
      <c r="E57" s="55"/>
      <c r="F57" s="144"/>
      <c r="G57" s="98"/>
      <c r="H57" s="57"/>
      <c r="I57" s="55"/>
      <c r="J57" s="55"/>
      <c r="K57" s="144"/>
    </row>
    <row r="58" spans="1:11" x14ac:dyDescent="0.2">
      <c r="A58" s="54"/>
      <c r="B58" s="98"/>
      <c r="C58" s="57"/>
      <c r="D58" s="55"/>
      <c r="E58" s="55"/>
      <c r="F58" s="144"/>
      <c r="G58" s="98"/>
      <c r="H58" s="57"/>
      <c r="I58" s="55"/>
      <c r="J58" s="55"/>
      <c r="K58" s="144"/>
    </row>
    <row r="59" spans="1:11" x14ac:dyDescent="0.2">
      <c r="A59" s="54"/>
      <c r="B59" s="98"/>
      <c r="C59" s="57"/>
      <c r="D59" s="56"/>
      <c r="E59" s="56"/>
      <c r="F59" s="105"/>
      <c r="G59" s="98"/>
      <c r="H59" s="57"/>
      <c r="I59" s="55"/>
      <c r="J59" s="55"/>
      <c r="K59" s="144"/>
    </row>
    <row r="60" spans="1:11" x14ac:dyDescent="0.2">
      <c r="A60" s="54"/>
      <c r="B60" s="98"/>
      <c r="C60" s="57"/>
      <c r="D60" s="56"/>
      <c r="E60" s="56"/>
      <c r="F60" s="105"/>
      <c r="G60" s="98"/>
      <c r="H60" s="57"/>
      <c r="I60" s="55"/>
      <c r="J60" s="55"/>
      <c r="K60" s="144"/>
    </row>
    <row r="61" spans="1:11" x14ac:dyDescent="0.2">
      <c r="A61" s="54"/>
      <c r="B61" s="98"/>
      <c r="C61" s="57"/>
      <c r="D61" s="56"/>
      <c r="E61" s="56"/>
      <c r="F61" s="105"/>
      <c r="G61" s="98"/>
      <c r="H61" s="57"/>
      <c r="I61" s="55"/>
      <c r="J61" s="55"/>
      <c r="K61" s="144"/>
    </row>
    <row r="62" spans="1:11" x14ac:dyDescent="0.2">
      <c r="A62" s="54"/>
      <c r="B62" s="98"/>
      <c r="C62" s="57"/>
      <c r="D62" s="56"/>
      <c r="E62" s="56"/>
      <c r="F62" s="105"/>
      <c r="G62" s="98"/>
      <c r="H62" s="57"/>
      <c r="I62" s="55"/>
      <c r="J62" s="55"/>
      <c r="K62" s="144"/>
    </row>
    <row r="63" spans="1:11" x14ac:dyDescent="0.2">
      <c r="A63" s="54"/>
      <c r="B63" s="98"/>
      <c r="C63" s="57"/>
      <c r="D63" s="56"/>
      <c r="E63" s="56"/>
      <c r="F63" s="105"/>
      <c r="G63" s="98"/>
      <c r="H63" s="57"/>
      <c r="I63" s="56"/>
      <c r="J63" s="56"/>
      <c r="K63" s="105"/>
    </row>
    <row r="64" spans="1:11" x14ac:dyDescent="0.2">
      <c r="A64" s="54"/>
      <c r="B64" s="98"/>
      <c r="C64" s="57"/>
      <c r="D64" s="56"/>
      <c r="E64" s="56"/>
      <c r="F64" s="105"/>
      <c r="G64" s="98"/>
      <c r="H64" s="57"/>
      <c r="I64" s="56"/>
      <c r="J64" s="56"/>
      <c r="K64" s="105"/>
    </row>
    <row r="65" spans="1:11" x14ac:dyDescent="0.2">
      <c r="A65" s="54"/>
      <c r="B65" s="98"/>
      <c r="C65" s="57"/>
      <c r="D65" s="56"/>
      <c r="E65" s="56"/>
      <c r="F65" s="105"/>
      <c r="G65" s="98"/>
      <c r="H65" s="57"/>
      <c r="I65" s="56"/>
      <c r="J65" s="56"/>
      <c r="K65" s="105"/>
    </row>
    <row r="66" spans="1:11" x14ac:dyDescent="0.2">
      <c r="A66" s="54"/>
      <c r="B66" s="98"/>
      <c r="C66" s="57"/>
      <c r="D66" s="56"/>
      <c r="E66" s="56"/>
      <c r="F66" s="105"/>
      <c r="G66" s="98"/>
      <c r="H66" s="57"/>
      <c r="I66" s="56"/>
      <c r="J66" s="56"/>
      <c r="K66" s="105"/>
    </row>
    <row r="67" spans="1:11" x14ac:dyDescent="0.2">
      <c r="A67" s="54"/>
      <c r="B67" s="98"/>
      <c r="C67" s="57"/>
      <c r="D67" s="56"/>
      <c r="E67" s="56"/>
      <c r="F67" s="105"/>
      <c r="G67" s="98"/>
      <c r="H67" s="57"/>
      <c r="I67" s="56"/>
      <c r="J67" s="56"/>
      <c r="K67" s="105"/>
    </row>
    <row r="68" spans="1:11" x14ac:dyDescent="0.2">
      <c r="A68" s="54"/>
      <c r="B68" s="98"/>
      <c r="C68" s="57"/>
      <c r="D68" s="56"/>
      <c r="E68" s="56"/>
      <c r="F68" s="105"/>
      <c r="G68" s="98"/>
      <c r="H68" s="57"/>
      <c r="I68" s="56"/>
      <c r="J68" s="56"/>
      <c r="K68" s="105"/>
    </row>
    <row r="69" spans="1:11" x14ac:dyDescent="0.2">
      <c r="A69" s="54"/>
      <c r="B69" s="98"/>
      <c r="C69" s="57"/>
      <c r="D69" s="56"/>
      <c r="E69" s="56"/>
      <c r="F69" s="105"/>
      <c r="G69" s="98"/>
      <c r="H69" s="57"/>
      <c r="I69" s="56"/>
      <c r="J69" s="56"/>
      <c r="K69" s="105"/>
    </row>
    <row r="70" spans="1:11" x14ac:dyDescent="0.2">
      <c r="A70" s="54"/>
      <c r="B70" s="98"/>
      <c r="C70" s="57"/>
      <c r="D70" s="56"/>
      <c r="E70" s="56"/>
      <c r="F70" s="105"/>
      <c r="G70" s="98"/>
      <c r="H70" s="57"/>
      <c r="I70" s="56"/>
      <c r="J70" s="56"/>
      <c r="K70" s="105"/>
    </row>
    <row r="71" spans="1:11" x14ac:dyDescent="0.2">
      <c r="A71" s="54"/>
      <c r="B71" s="98"/>
      <c r="C71" s="57"/>
      <c r="D71" s="56"/>
      <c r="E71" s="56"/>
      <c r="F71" s="105"/>
      <c r="G71" s="98"/>
      <c r="H71" s="57"/>
      <c r="I71" s="56"/>
      <c r="J71" s="56"/>
      <c r="K71" s="105"/>
    </row>
    <row r="72" spans="1:11" x14ac:dyDescent="0.2">
      <c r="A72" s="54"/>
      <c r="B72" s="98"/>
      <c r="C72" s="57"/>
      <c r="D72" s="56"/>
      <c r="E72" s="56"/>
      <c r="F72" s="105"/>
      <c r="G72" s="98"/>
      <c r="H72" s="57"/>
      <c r="I72" s="56"/>
      <c r="J72" s="56"/>
      <c r="K72" s="105"/>
    </row>
    <row r="73" spans="1:11" x14ac:dyDescent="0.2">
      <c r="A73" s="54"/>
      <c r="B73" s="98"/>
      <c r="C73" s="57"/>
      <c r="D73" s="56"/>
      <c r="E73" s="56"/>
      <c r="F73" s="105"/>
      <c r="G73" s="98"/>
      <c r="H73" s="57"/>
      <c r="I73" s="56"/>
      <c r="J73" s="56"/>
      <c r="K73" s="105"/>
    </row>
    <row r="74" spans="1:11" x14ac:dyDescent="0.2">
      <c r="A74" s="54"/>
      <c r="B74" s="98"/>
      <c r="C74" s="57"/>
      <c r="D74" s="56"/>
      <c r="E74" s="56"/>
      <c r="F74" s="105"/>
      <c r="G74" s="98"/>
      <c r="H74" s="57"/>
      <c r="I74" s="56"/>
      <c r="J74" s="56"/>
      <c r="K74" s="105"/>
    </row>
    <row r="75" spans="1:11" x14ac:dyDescent="0.2">
      <c r="A75" s="54"/>
      <c r="B75" s="98"/>
      <c r="C75" s="57"/>
      <c r="D75" s="56"/>
      <c r="E75" s="56"/>
      <c r="F75" s="105"/>
      <c r="G75" s="98"/>
      <c r="H75" s="57"/>
      <c r="I75" s="56"/>
      <c r="J75" s="56"/>
      <c r="K75" s="105"/>
    </row>
    <row r="76" spans="1:11" x14ac:dyDescent="0.2">
      <c r="A76" s="54"/>
      <c r="B76" s="98"/>
      <c r="C76" s="57"/>
      <c r="D76" s="56"/>
      <c r="E76" s="56"/>
      <c r="F76" s="105"/>
      <c r="G76" s="98"/>
      <c r="H76" s="57"/>
      <c r="I76" s="56"/>
      <c r="J76" s="56"/>
      <c r="K76" s="105"/>
    </row>
    <row r="77" spans="1:11" x14ac:dyDescent="0.2">
      <c r="A77" s="54"/>
      <c r="B77" s="98"/>
      <c r="C77" s="57"/>
      <c r="D77" s="56"/>
      <c r="E77" s="56"/>
      <c r="F77" s="105"/>
      <c r="G77" s="98"/>
      <c r="H77" s="57"/>
      <c r="I77" s="56"/>
      <c r="J77" s="56"/>
      <c r="K77" s="105"/>
    </row>
    <row r="78" spans="1:11" x14ac:dyDescent="0.2">
      <c r="A78" s="54"/>
      <c r="B78" s="98"/>
      <c r="C78" s="57"/>
      <c r="D78" s="56"/>
      <c r="E78" s="56"/>
      <c r="F78" s="105"/>
      <c r="G78" s="98"/>
      <c r="H78" s="57"/>
      <c r="I78" s="56"/>
      <c r="J78" s="56"/>
      <c r="K78" s="105"/>
    </row>
    <row r="79" spans="1:11" x14ac:dyDescent="0.2">
      <c r="A79" s="54"/>
      <c r="B79" s="98"/>
      <c r="C79" s="57"/>
      <c r="D79" s="56"/>
      <c r="E79" s="56"/>
      <c r="F79" s="105"/>
      <c r="G79" s="98"/>
      <c r="H79" s="57"/>
      <c r="I79" s="56"/>
      <c r="J79" s="56"/>
      <c r="K79" s="105"/>
    </row>
    <row r="80" spans="1:11" x14ac:dyDescent="0.2">
      <c r="A80" s="54"/>
      <c r="B80" s="98"/>
      <c r="C80" s="57"/>
      <c r="D80" s="56"/>
      <c r="E80" s="56"/>
      <c r="F80" s="105"/>
      <c r="G80" s="98"/>
      <c r="H80" s="57"/>
      <c r="I80" s="56"/>
      <c r="J80" s="56"/>
      <c r="K80" s="105"/>
    </row>
    <row r="81" spans="1:11" x14ac:dyDescent="0.2">
      <c r="A81" s="54"/>
      <c r="B81" s="98"/>
      <c r="C81" s="57"/>
      <c r="D81" s="56"/>
      <c r="E81" s="56"/>
      <c r="F81" s="105"/>
      <c r="G81" s="98"/>
      <c r="H81" s="57"/>
      <c r="I81" s="56"/>
      <c r="J81" s="56"/>
      <c r="K81" s="105"/>
    </row>
    <row r="82" spans="1:11" x14ac:dyDescent="0.2">
      <c r="A82" s="54"/>
      <c r="B82" s="98"/>
      <c r="C82" s="57"/>
      <c r="D82" s="56"/>
      <c r="E82" s="56"/>
      <c r="F82" s="105"/>
      <c r="G82" s="98"/>
      <c r="H82" s="57"/>
      <c r="I82" s="56"/>
      <c r="J82" s="56"/>
      <c r="K82" s="105"/>
    </row>
    <row r="83" spans="1:11" x14ac:dyDescent="0.2">
      <c r="A83" s="54"/>
      <c r="B83" s="98"/>
      <c r="C83" s="57"/>
      <c r="D83" s="56"/>
      <c r="E83" s="56"/>
      <c r="F83" s="105"/>
      <c r="G83" s="98"/>
      <c r="H83" s="57"/>
      <c r="I83" s="56"/>
      <c r="J83" s="56"/>
      <c r="K83" s="105"/>
    </row>
    <row r="84" spans="1:11" x14ac:dyDescent="0.2">
      <c r="A84" s="54"/>
      <c r="B84" s="98"/>
      <c r="C84" s="57"/>
      <c r="D84" s="56"/>
      <c r="E84" s="56"/>
      <c r="F84" s="105"/>
      <c r="G84" s="98"/>
      <c r="H84" s="57"/>
      <c r="I84" s="56"/>
      <c r="J84" s="56"/>
      <c r="K84" s="105"/>
    </row>
    <row r="85" spans="1:11" x14ac:dyDescent="0.2">
      <c r="A85" s="54"/>
      <c r="B85" s="98"/>
      <c r="C85" s="57"/>
      <c r="D85" s="56"/>
      <c r="E85" s="56"/>
      <c r="F85" s="105"/>
      <c r="G85" s="98"/>
      <c r="H85" s="57"/>
      <c r="I85" s="56"/>
      <c r="J85" s="56"/>
      <c r="K85" s="105"/>
    </row>
    <row r="86" spans="1:11" x14ac:dyDescent="0.2">
      <c r="A86" s="54"/>
      <c r="B86" s="98"/>
      <c r="C86" s="57"/>
      <c r="D86" s="56"/>
      <c r="E86" s="56"/>
      <c r="F86" s="105"/>
      <c r="G86" s="98"/>
      <c r="H86" s="57"/>
      <c r="I86" s="56"/>
      <c r="J86" s="56"/>
      <c r="K86" s="105"/>
    </row>
    <row r="87" spans="1:11" x14ac:dyDescent="0.2">
      <c r="A87" s="54"/>
      <c r="B87" s="98"/>
      <c r="C87" s="57"/>
      <c r="D87" s="56"/>
      <c r="E87" s="56"/>
      <c r="F87" s="105"/>
      <c r="G87" s="98"/>
      <c r="H87" s="57"/>
      <c r="I87" s="56"/>
      <c r="J87" s="56"/>
      <c r="K87" s="105"/>
    </row>
    <row r="88" spans="1:11" x14ac:dyDescent="0.2">
      <c r="A88" s="54"/>
      <c r="B88" s="98"/>
      <c r="C88" s="57"/>
      <c r="D88" s="56"/>
      <c r="E88" s="56"/>
      <c r="F88" s="105"/>
      <c r="G88" s="98"/>
      <c r="H88" s="57"/>
      <c r="I88" s="56"/>
      <c r="J88" s="56"/>
      <c r="K88" s="105"/>
    </row>
    <row r="89" spans="1:11" x14ac:dyDescent="0.2">
      <c r="A89" s="54"/>
      <c r="B89" s="98"/>
      <c r="C89" s="57"/>
      <c r="D89" s="56"/>
      <c r="E89" s="56"/>
      <c r="F89" s="105"/>
      <c r="G89" s="98"/>
      <c r="H89" s="57"/>
      <c r="I89" s="56"/>
      <c r="J89" s="56"/>
      <c r="K89" s="105"/>
    </row>
    <row r="90" spans="1:11" x14ac:dyDescent="0.2">
      <c r="A90" s="54"/>
      <c r="B90" s="98"/>
      <c r="C90" s="57"/>
      <c r="D90" s="56"/>
      <c r="E90" s="56"/>
      <c r="F90" s="105"/>
      <c r="G90" s="98"/>
      <c r="H90" s="57"/>
      <c r="I90" s="56"/>
      <c r="J90" s="56"/>
      <c r="K90" s="105"/>
    </row>
    <row r="91" spans="1:11" x14ac:dyDescent="0.2">
      <c r="A91" s="54"/>
      <c r="B91" s="98"/>
      <c r="C91" s="57"/>
      <c r="D91" s="56"/>
      <c r="E91" s="56"/>
      <c r="F91" s="105"/>
      <c r="G91" s="98"/>
      <c r="H91" s="57"/>
      <c r="I91" s="56"/>
      <c r="J91" s="56"/>
      <c r="K91" s="105"/>
    </row>
    <row r="92" spans="1:11" x14ac:dyDescent="0.2">
      <c r="A92" s="54"/>
      <c r="B92" s="98"/>
      <c r="C92" s="57"/>
      <c r="D92" s="56"/>
      <c r="E92" s="56"/>
      <c r="F92" s="105"/>
      <c r="G92" s="98"/>
      <c r="H92" s="57"/>
      <c r="I92" s="56"/>
      <c r="J92" s="56"/>
      <c r="K92" s="105"/>
    </row>
    <row r="93" spans="1:11" x14ac:dyDescent="0.2">
      <c r="A93" s="54"/>
      <c r="B93" s="98"/>
      <c r="C93" s="57"/>
      <c r="D93" s="56"/>
      <c r="E93" s="56"/>
      <c r="F93" s="105"/>
      <c r="G93" s="98"/>
      <c r="H93" s="57"/>
      <c r="I93" s="56"/>
      <c r="J93" s="56"/>
      <c r="K93" s="105"/>
    </row>
    <row r="94" spans="1:11" x14ac:dyDescent="0.2">
      <c r="A94" s="54"/>
      <c r="B94" s="98"/>
      <c r="C94" s="57"/>
      <c r="D94" s="56"/>
      <c r="E94" s="56"/>
      <c r="F94" s="105"/>
      <c r="G94" s="98"/>
      <c r="H94" s="57"/>
      <c r="I94" s="56"/>
      <c r="J94" s="56"/>
      <c r="K94" s="105"/>
    </row>
    <row r="95" spans="1:11" x14ac:dyDescent="0.2">
      <c r="A95" s="54"/>
      <c r="B95" s="98"/>
      <c r="C95" s="57"/>
      <c r="D95" s="56"/>
      <c r="E95" s="56"/>
      <c r="F95" s="105"/>
      <c r="G95" s="98"/>
      <c r="H95" s="57"/>
      <c r="I95" s="56"/>
      <c r="J95" s="56"/>
      <c r="K95" s="105"/>
    </row>
    <row r="96" spans="1:11" x14ac:dyDescent="0.2">
      <c r="A96" s="54"/>
      <c r="B96" s="98"/>
      <c r="C96" s="57"/>
      <c r="D96" s="56"/>
      <c r="E96" s="56"/>
      <c r="F96" s="105"/>
      <c r="G96" s="98"/>
      <c r="H96" s="57"/>
      <c r="I96" s="56"/>
      <c r="J96" s="56"/>
      <c r="K96" s="105"/>
    </row>
    <row r="97" spans="1:11" x14ac:dyDescent="0.2">
      <c r="A97" s="54"/>
      <c r="B97" s="98"/>
      <c r="C97" s="57"/>
      <c r="D97" s="56"/>
      <c r="E97" s="56"/>
      <c r="F97" s="105"/>
      <c r="G97" s="98"/>
      <c r="H97" s="57"/>
      <c r="I97" s="56"/>
      <c r="J97" s="56"/>
      <c r="K97" s="105"/>
    </row>
    <row r="98" spans="1:11" x14ac:dyDescent="0.2">
      <c r="A98" s="54"/>
      <c r="B98" s="98"/>
      <c r="C98" s="57"/>
      <c r="D98" s="56"/>
      <c r="E98" s="56"/>
      <c r="F98" s="105"/>
      <c r="G98" s="98"/>
      <c r="H98" s="57"/>
      <c r="I98" s="56"/>
      <c r="J98" s="56"/>
      <c r="K98" s="105"/>
    </row>
    <row r="99" spans="1:11" x14ac:dyDescent="0.2">
      <c r="A99" s="54"/>
      <c r="B99" s="98"/>
      <c r="C99" s="57"/>
      <c r="D99" s="56"/>
      <c r="E99" s="56"/>
      <c r="F99" s="105"/>
      <c r="G99" s="98"/>
      <c r="H99" s="57"/>
      <c r="I99" s="56"/>
      <c r="J99" s="56"/>
      <c r="K99" s="105"/>
    </row>
    <row r="100" spans="1:11" x14ac:dyDescent="0.2">
      <c r="A100" s="54"/>
      <c r="B100" s="98"/>
      <c r="C100" s="57"/>
      <c r="D100" s="56"/>
      <c r="E100" s="56"/>
      <c r="F100" s="105"/>
      <c r="G100" s="98"/>
      <c r="H100" s="57"/>
      <c r="I100" s="56"/>
      <c r="J100" s="56"/>
      <c r="K100" s="105"/>
    </row>
    <row r="101" spans="1:11" x14ac:dyDescent="0.2">
      <c r="A101" s="54"/>
      <c r="B101" s="98"/>
      <c r="C101" s="57"/>
      <c r="D101" s="56"/>
      <c r="E101" s="56"/>
      <c r="F101" s="105"/>
      <c r="G101" s="98"/>
      <c r="H101" s="57"/>
      <c r="I101" s="56"/>
      <c r="J101" s="56"/>
      <c r="K101" s="105"/>
    </row>
    <row r="102" spans="1:11" x14ac:dyDescent="0.2">
      <c r="A102" s="54"/>
      <c r="B102" s="98"/>
      <c r="C102" s="57"/>
      <c r="D102" s="56"/>
      <c r="E102" s="56"/>
      <c r="F102" s="105"/>
      <c r="G102" s="98"/>
      <c r="H102" s="57"/>
      <c r="I102" s="56"/>
      <c r="J102" s="56"/>
      <c r="K102" s="105"/>
    </row>
    <row r="103" spans="1:11" x14ac:dyDescent="0.2">
      <c r="A103" s="54"/>
      <c r="B103" s="98"/>
      <c r="C103" s="57"/>
      <c r="D103" s="56"/>
      <c r="E103" s="56"/>
      <c r="F103" s="105"/>
      <c r="G103" s="98"/>
      <c r="H103" s="57"/>
      <c r="I103" s="56"/>
      <c r="J103" s="56"/>
      <c r="K103" s="105"/>
    </row>
    <row r="104" spans="1:11" x14ac:dyDescent="0.2">
      <c r="A104" s="54"/>
      <c r="B104" s="98"/>
      <c r="C104" s="57"/>
      <c r="D104" s="56"/>
      <c r="E104" s="56"/>
      <c r="F104" s="105"/>
      <c r="G104" s="98"/>
      <c r="H104" s="57"/>
      <c r="I104" s="56"/>
      <c r="J104" s="56"/>
      <c r="K104" s="105"/>
    </row>
    <row r="105" spans="1:11" x14ac:dyDescent="0.2">
      <c r="A105" s="54"/>
      <c r="B105" s="98"/>
      <c r="C105" s="57"/>
      <c r="D105" s="56"/>
      <c r="E105" s="56"/>
      <c r="F105" s="105"/>
      <c r="G105" s="98"/>
      <c r="H105" s="57"/>
      <c r="I105" s="56"/>
      <c r="J105" s="56"/>
      <c r="K105" s="105"/>
    </row>
    <row r="106" spans="1:11" x14ac:dyDescent="0.2">
      <c r="A106" s="54"/>
      <c r="B106" s="98"/>
      <c r="C106" s="57"/>
      <c r="D106" s="56"/>
      <c r="E106" s="56"/>
      <c r="F106" s="105"/>
      <c r="G106" s="98"/>
      <c r="H106" s="57"/>
      <c r="I106" s="56"/>
      <c r="J106" s="56"/>
      <c r="K106" s="105"/>
    </row>
    <row r="107" spans="1:11" x14ac:dyDescent="0.2">
      <c r="A107" s="54"/>
      <c r="B107" s="98"/>
      <c r="C107" s="57"/>
      <c r="D107" s="56"/>
      <c r="E107" s="56"/>
      <c r="F107" s="105"/>
      <c r="G107" s="98"/>
      <c r="H107" s="57"/>
      <c r="I107" s="56"/>
      <c r="J107" s="56"/>
      <c r="K107" s="105"/>
    </row>
    <row r="108" spans="1:11" x14ac:dyDescent="0.2">
      <c r="A108" s="54"/>
      <c r="B108" s="98"/>
      <c r="C108" s="57"/>
      <c r="D108" s="56"/>
      <c r="E108" s="56"/>
      <c r="F108" s="105"/>
      <c r="G108" s="98"/>
      <c r="H108" s="57"/>
      <c r="I108" s="56"/>
      <c r="J108" s="56"/>
      <c r="K108" s="105"/>
    </row>
    <row r="109" spans="1:11" x14ac:dyDescent="0.2">
      <c r="A109" s="54"/>
      <c r="B109" s="98"/>
      <c r="C109" s="57"/>
      <c r="D109" s="56"/>
      <c r="E109" s="56"/>
      <c r="F109" s="105"/>
      <c r="G109" s="98"/>
      <c r="H109" s="57"/>
      <c r="I109" s="56"/>
      <c r="J109" s="56"/>
      <c r="K109" s="105"/>
    </row>
    <row r="110" spans="1:11" x14ac:dyDescent="0.2">
      <c r="A110" s="54"/>
      <c r="B110" s="98"/>
      <c r="C110" s="57"/>
      <c r="D110" s="56"/>
      <c r="E110" s="56"/>
      <c r="F110" s="105"/>
      <c r="G110" s="98"/>
      <c r="H110" s="57"/>
      <c r="I110" s="56"/>
      <c r="J110" s="56"/>
      <c r="K110" s="105"/>
    </row>
    <row r="111" spans="1:11" x14ac:dyDescent="0.2">
      <c r="A111" s="54"/>
      <c r="B111" s="98"/>
      <c r="C111" s="57"/>
      <c r="D111" s="56"/>
      <c r="E111" s="56"/>
      <c r="F111" s="105"/>
      <c r="G111" s="98"/>
      <c r="H111" s="57"/>
      <c r="I111" s="56"/>
      <c r="J111" s="56"/>
      <c r="K111" s="105"/>
    </row>
    <row r="112" spans="1:11" x14ac:dyDescent="0.2">
      <c r="A112" s="54"/>
      <c r="B112" s="98"/>
      <c r="C112" s="57"/>
      <c r="D112" s="56"/>
      <c r="E112" s="56"/>
      <c r="F112" s="105"/>
      <c r="G112" s="98"/>
      <c r="H112" s="57"/>
      <c r="I112" s="56"/>
      <c r="J112" s="56"/>
      <c r="K112" s="105"/>
    </row>
    <row r="113" spans="1:11" x14ac:dyDescent="0.2">
      <c r="A113" s="54"/>
      <c r="B113" s="98"/>
      <c r="C113" s="57"/>
      <c r="D113" s="56"/>
      <c r="E113" s="56"/>
      <c r="F113" s="105"/>
      <c r="G113" s="98"/>
      <c r="H113" s="57"/>
      <c r="I113" s="56"/>
      <c r="J113" s="56"/>
      <c r="K113" s="105"/>
    </row>
    <row r="114" spans="1:11" x14ac:dyDescent="0.2">
      <c r="A114" s="54"/>
      <c r="B114" s="98"/>
      <c r="C114" s="57"/>
      <c r="D114" s="56"/>
      <c r="E114" s="56"/>
      <c r="F114" s="105"/>
      <c r="G114" s="98"/>
      <c r="H114" s="57"/>
      <c r="I114" s="56"/>
      <c r="J114" s="56"/>
      <c r="K114" s="105"/>
    </row>
    <row r="115" spans="1:11" x14ac:dyDescent="0.2">
      <c r="A115" s="54"/>
      <c r="B115" s="98"/>
      <c r="C115" s="57"/>
      <c r="D115" s="56"/>
      <c r="E115" s="56"/>
      <c r="F115" s="105"/>
      <c r="G115" s="98"/>
      <c r="H115" s="57"/>
      <c r="I115" s="56"/>
      <c r="J115" s="56"/>
      <c r="K115" s="105"/>
    </row>
    <row r="116" spans="1:11" x14ac:dyDescent="0.2">
      <c r="A116" s="54"/>
      <c r="B116" s="98"/>
      <c r="C116" s="57"/>
      <c r="D116" s="56"/>
      <c r="E116" s="56"/>
      <c r="F116" s="105"/>
      <c r="G116" s="98"/>
      <c r="H116" s="57"/>
      <c r="I116" s="56"/>
      <c r="J116" s="56"/>
      <c r="K116" s="105"/>
    </row>
    <row r="117" spans="1:11" x14ac:dyDescent="0.2">
      <c r="A117" s="54"/>
      <c r="B117" s="98"/>
      <c r="C117" s="57"/>
      <c r="D117" s="56"/>
      <c r="E117" s="56"/>
      <c r="F117" s="105"/>
      <c r="G117" s="98"/>
      <c r="H117" s="57"/>
      <c r="I117" s="56"/>
      <c r="J117" s="56"/>
      <c r="K117" s="105"/>
    </row>
    <row r="118" spans="1:11" x14ac:dyDescent="0.2">
      <c r="A118" s="54"/>
      <c r="B118" s="98"/>
      <c r="C118" s="57"/>
      <c r="D118" s="56"/>
      <c r="E118" s="56"/>
      <c r="F118" s="105"/>
      <c r="G118" s="98"/>
      <c r="H118" s="57"/>
      <c r="I118" s="56"/>
      <c r="J118" s="56"/>
      <c r="K118" s="105"/>
    </row>
    <row r="119" spans="1:11" x14ac:dyDescent="0.2">
      <c r="A119" s="54"/>
      <c r="B119" s="98"/>
      <c r="C119" s="57"/>
      <c r="D119" s="56"/>
      <c r="E119" s="56"/>
      <c r="F119" s="105"/>
      <c r="G119" s="98"/>
      <c r="H119" s="57"/>
      <c r="I119" s="56"/>
      <c r="J119" s="56"/>
      <c r="K119" s="105"/>
    </row>
    <row r="120" spans="1:11" x14ac:dyDescent="0.2">
      <c r="A120" s="54"/>
      <c r="B120" s="98"/>
      <c r="C120" s="57"/>
      <c r="D120" s="56"/>
      <c r="E120" s="56"/>
      <c r="F120" s="105"/>
      <c r="G120" s="98"/>
      <c r="H120" s="57"/>
      <c r="I120" s="56"/>
      <c r="J120" s="56"/>
      <c r="K120" s="105"/>
    </row>
    <row r="121" spans="1:11" x14ac:dyDescent="0.2">
      <c r="A121" s="54"/>
      <c r="B121" s="98"/>
      <c r="C121" s="57"/>
      <c r="D121" s="56"/>
      <c r="E121" s="56"/>
      <c r="F121" s="105"/>
      <c r="G121" s="98"/>
      <c r="H121" s="57"/>
      <c r="I121" s="56"/>
      <c r="J121" s="56"/>
      <c r="K121" s="105"/>
    </row>
    <row r="122" spans="1:11" x14ac:dyDescent="0.2">
      <c r="A122" s="54"/>
      <c r="B122" s="98"/>
      <c r="C122" s="57"/>
      <c r="D122" s="56"/>
      <c r="E122" s="56"/>
      <c r="F122" s="105"/>
      <c r="G122" s="98"/>
      <c r="H122" s="57"/>
      <c r="I122" s="56"/>
      <c r="J122" s="56"/>
      <c r="K122" s="105"/>
    </row>
    <row r="123" spans="1:11" x14ac:dyDescent="0.2">
      <c r="A123" s="54"/>
      <c r="B123" s="98"/>
      <c r="C123" s="57"/>
      <c r="D123" s="56"/>
      <c r="E123" s="56"/>
      <c r="F123" s="105"/>
      <c r="G123" s="98"/>
      <c r="H123" s="57"/>
      <c r="I123" s="56"/>
      <c r="J123" s="56"/>
      <c r="K123" s="105"/>
    </row>
    <row r="124" spans="1:11" x14ac:dyDescent="0.2">
      <c r="A124" s="54"/>
      <c r="B124" s="98"/>
      <c r="C124" s="57"/>
      <c r="D124" s="56"/>
      <c r="E124" s="56"/>
      <c r="F124" s="105"/>
      <c r="G124" s="98"/>
      <c r="H124" s="57"/>
      <c r="I124" s="56"/>
      <c r="J124" s="56"/>
      <c r="K124" s="105"/>
    </row>
    <row r="125" spans="1:11" x14ac:dyDescent="0.2">
      <c r="A125" s="54"/>
      <c r="B125" s="98"/>
      <c r="C125" s="57"/>
      <c r="D125" s="56"/>
      <c r="E125" s="56"/>
      <c r="F125" s="105"/>
      <c r="G125" s="98"/>
      <c r="H125" s="57"/>
      <c r="I125" s="56"/>
      <c r="J125" s="56"/>
      <c r="K125" s="105"/>
    </row>
    <row r="126" spans="1:11" x14ac:dyDescent="0.2">
      <c r="A126" s="54"/>
      <c r="B126" s="98"/>
      <c r="C126" s="57"/>
      <c r="D126" s="56"/>
      <c r="E126" s="56"/>
      <c r="F126" s="105"/>
      <c r="G126" s="98"/>
      <c r="H126" s="57"/>
      <c r="I126" s="56"/>
      <c r="J126" s="56"/>
      <c r="K126" s="105"/>
    </row>
    <row r="127" spans="1:11" x14ac:dyDescent="0.2">
      <c r="A127" s="54"/>
      <c r="B127" s="98"/>
      <c r="C127" s="57"/>
      <c r="D127" s="56"/>
      <c r="E127" s="56"/>
      <c r="F127" s="105"/>
      <c r="G127" s="98"/>
      <c r="H127" s="57"/>
      <c r="I127" s="56"/>
      <c r="J127" s="56"/>
      <c r="K127" s="105"/>
    </row>
    <row r="128" spans="1:11" x14ac:dyDescent="0.2">
      <c r="A128" s="54"/>
      <c r="B128" s="98"/>
      <c r="C128" s="57"/>
      <c r="D128" s="56"/>
      <c r="E128" s="56"/>
      <c r="F128" s="105"/>
      <c r="G128" s="98"/>
      <c r="H128" s="57"/>
      <c r="I128" s="56"/>
      <c r="J128" s="56"/>
      <c r="K128" s="105"/>
    </row>
    <row r="129" spans="1:11" x14ac:dyDescent="0.2">
      <c r="A129" s="54"/>
      <c r="B129" s="98"/>
      <c r="C129" s="57"/>
      <c r="D129" s="56"/>
      <c r="E129" s="56"/>
      <c r="F129" s="105"/>
      <c r="G129" s="98"/>
      <c r="H129" s="57"/>
      <c r="I129" s="56"/>
      <c r="J129" s="56"/>
      <c r="K129" s="105"/>
    </row>
    <row r="130" spans="1:11" x14ac:dyDescent="0.2">
      <c r="A130" s="54"/>
      <c r="B130" s="98"/>
      <c r="C130" s="57"/>
      <c r="D130" s="56"/>
      <c r="E130" s="56"/>
      <c r="F130" s="105"/>
      <c r="G130" s="98"/>
      <c r="H130" s="57"/>
      <c r="I130" s="56"/>
      <c r="J130" s="56"/>
      <c r="K130" s="105"/>
    </row>
    <row r="131" spans="1:11" x14ac:dyDescent="0.2">
      <c r="A131" s="54"/>
      <c r="B131" s="98"/>
      <c r="C131" s="57"/>
      <c r="D131" s="56"/>
      <c r="E131" s="56"/>
      <c r="F131" s="105"/>
      <c r="G131" s="98"/>
      <c r="H131" s="57"/>
      <c r="I131" s="56"/>
      <c r="J131" s="56"/>
      <c r="K131" s="105"/>
    </row>
    <row r="132" spans="1:11" x14ac:dyDescent="0.2">
      <c r="A132" s="54"/>
      <c r="B132" s="98"/>
      <c r="C132" s="57"/>
      <c r="D132" s="56"/>
      <c r="E132" s="56"/>
      <c r="F132" s="105"/>
      <c r="G132" s="98"/>
      <c r="H132" s="57"/>
      <c r="I132" s="56"/>
      <c r="J132" s="56"/>
      <c r="K132" s="105"/>
    </row>
    <row r="133" spans="1:11" x14ac:dyDescent="0.2">
      <c r="A133" s="54"/>
      <c r="B133" s="98"/>
      <c r="C133" s="57"/>
      <c r="D133" s="56"/>
      <c r="E133" s="56"/>
      <c r="F133" s="105"/>
      <c r="G133" s="98"/>
      <c r="H133" s="57"/>
      <c r="I133" s="56"/>
      <c r="J133" s="56"/>
      <c r="K133" s="105"/>
    </row>
    <row r="134" spans="1:11" x14ac:dyDescent="0.2">
      <c r="A134" s="54"/>
      <c r="B134" s="98"/>
      <c r="C134" s="57"/>
      <c r="D134" s="56"/>
      <c r="E134" s="56"/>
      <c r="F134" s="105"/>
      <c r="G134" s="98"/>
      <c r="H134" s="57"/>
      <c r="I134" s="56"/>
      <c r="J134" s="56"/>
      <c r="K134" s="105"/>
    </row>
    <row r="135" spans="1:11" x14ac:dyDescent="0.2">
      <c r="A135" s="54"/>
      <c r="B135" s="98"/>
      <c r="C135" s="57"/>
      <c r="D135" s="56"/>
      <c r="E135" s="56"/>
      <c r="F135" s="105"/>
      <c r="G135" s="98"/>
      <c r="H135" s="57"/>
      <c r="I135" s="56"/>
      <c r="J135" s="56"/>
      <c r="K135" s="105"/>
    </row>
    <row r="136" spans="1:11" x14ac:dyDescent="0.2">
      <c r="A136" s="54"/>
      <c r="B136" s="98"/>
      <c r="C136" s="57"/>
      <c r="D136" s="56"/>
      <c r="E136" s="56"/>
      <c r="F136" s="105"/>
      <c r="G136" s="98"/>
      <c r="H136" s="57"/>
      <c r="I136" s="56"/>
      <c r="J136" s="56"/>
      <c r="K136" s="105"/>
    </row>
    <row r="137" spans="1:11" x14ac:dyDescent="0.2">
      <c r="A137" s="54"/>
      <c r="B137" s="98"/>
      <c r="C137" s="57"/>
      <c r="D137" s="56"/>
      <c r="E137" s="56"/>
      <c r="F137" s="105"/>
      <c r="G137" s="98"/>
      <c r="H137" s="57"/>
      <c r="I137" s="56"/>
      <c r="J137" s="56"/>
      <c r="K137" s="105"/>
    </row>
    <row r="138" spans="1:11" x14ac:dyDescent="0.2">
      <c r="A138" s="54"/>
      <c r="B138" s="98"/>
      <c r="C138" s="57"/>
      <c r="D138" s="56"/>
      <c r="E138" s="56"/>
      <c r="F138" s="105"/>
      <c r="G138" s="98"/>
      <c r="H138" s="57"/>
      <c r="I138" s="56"/>
      <c r="J138" s="56"/>
      <c r="K138" s="105"/>
    </row>
    <row r="139" spans="1:11" x14ac:dyDescent="0.2">
      <c r="A139" s="54"/>
      <c r="B139" s="98"/>
      <c r="C139" s="57"/>
      <c r="D139" s="56"/>
      <c r="E139" s="56"/>
      <c r="F139" s="105"/>
      <c r="G139" s="98"/>
      <c r="H139" s="57"/>
      <c r="I139" s="56"/>
      <c r="J139" s="56"/>
      <c r="K139" s="105"/>
    </row>
    <row r="140" spans="1:11" x14ac:dyDescent="0.2">
      <c r="A140" s="54"/>
      <c r="B140" s="98"/>
      <c r="C140" s="57"/>
      <c r="D140" s="56"/>
      <c r="E140" s="56"/>
      <c r="F140" s="105"/>
      <c r="G140" s="98"/>
      <c r="H140" s="57"/>
      <c r="I140" s="56"/>
      <c r="J140" s="56"/>
      <c r="K140" s="105"/>
    </row>
    <row r="141" spans="1:11" x14ac:dyDescent="0.2">
      <c r="A141" s="54"/>
      <c r="B141" s="98"/>
      <c r="C141" s="57"/>
      <c r="D141" s="56"/>
      <c r="E141" s="56"/>
      <c r="F141" s="105"/>
      <c r="G141" s="98"/>
      <c r="H141" s="57"/>
      <c r="I141" s="56"/>
      <c r="J141" s="56"/>
      <c r="K141" s="105"/>
    </row>
    <row r="142" spans="1:11" x14ac:dyDescent="0.2">
      <c r="A142" s="54"/>
      <c r="B142" s="98"/>
      <c r="C142" s="57"/>
      <c r="D142" s="56"/>
      <c r="E142" s="56"/>
      <c r="F142" s="105"/>
      <c r="G142" s="98"/>
      <c r="H142" s="57"/>
      <c r="I142" s="56"/>
      <c r="J142" s="56"/>
      <c r="K142" s="105"/>
    </row>
    <row r="143" spans="1:11" x14ac:dyDescent="0.2">
      <c r="A143" s="54"/>
      <c r="B143" s="98"/>
      <c r="C143" s="57"/>
      <c r="D143" s="56"/>
      <c r="E143" s="56"/>
      <c r="F143" s="105"/>
      <c r="G143" s="98"/>
      <c r="H143" s="57"/>
      <c r="I143" s="56"/>
      <c r="J143" s="56"/>
      <c r="K143" s="105"/>
    </row>
    <row r="144" spans="1:11" x14ac:dyDescent="0.2">
      <c r="A144" s="54"/>
      <c r="B144" s="98"/>
      <c r="C144" s="57"/>
      <c r="D144" s="56"/>
      <c r="E144" s="56"/>
      <c r="F144" s="105"/>
      <c r="G144" s="98"/>
      <c r="H144" s="57"/>
      <c r="I144" s="56"/>
      <c r="J144" s="56"/>
      <c r="K144" s="105"/>
    </row>
    <row r="145" spans="1:11" x14ac:dyDescent="0.2">
      <c r="A145" s="54"/>
      <c r="B145" s="98"/>
      <c r="C145" s="57"/>
      <c r="D145" s="56"/>
      <c r="E145" s="56"/>
      <c r="F145" s="105"/>
      <c r="G145" s="98"/>
      <c r="H145" s="57"/>
      <c r="I145" s="56"/>
      <c r="J145" s="56"/>
      <c r="K145" s="105"/>
    </row>
    <row r="146" spans="1:11" x14ac:dyDescent="0.2">
      <c r="A146" s="54"/>
      <c r="B146" s="98"/>
      <c r="C146" s="57"/>
      <c r="D146" s="56"/>
      <c r="E146" s="56"/>
      <c r="F146" s="105"/>
      <c r="G146" s="98"/>
      <c r="H146" s="57"/>
      <c r="I146" s="56"/>
      <c r="J146" s="56"/>
      <c r="K146" s="105"/>
    </row>
    <row r="147" spans="1:11" x14ac:dyDescent="0.2">
      <c r="A147" s="54"/>
      <c r="B147" s="98"/>
      <c r="C147" s="57"/>
      <c r="D147" s="56"/>
      <c r="E147" s="56"/>
      <c r="F147" s="105"/>
      <c r="G147" s="98"/>
      <c r="H147" s="57"/>
      <c r="I147" s="56"/>
      <c r="J147" s="56"/>
      <c r="K147" s="105"/>
    </row>
    <row r="148" spans="1:11" x14ac:dyDescent="0.2">
      <c r="A148" s="54"/>
      <c r="B148" s="98"/>
      <c r="C148" s="57"/>
      <c r="D148" s="56"/>
      <c r="E148" s="56"/>
      <c r="F148" s="105"/>
      <c r="G148" s="98"/>
      <c r="H148" s="57"/>
      <c r="I148" s="56"/>
      <c r="J148" s="56"/>
      <c r="K148" s="105"/>
    </row>
    <row r="149" spans="1:11" x14ac:dyDescent="0.2">
      <c r="A149" s="54"/>
      <c r="B149" s="98"/>
      <c r="C149" s="57"/>
      <c r="D149" s="56"/>
      <c r="E149" s="56"/>
      <c r="F149" s="105"/>
      <c r="G149" s="98"/>
      <c r="H149" s="57"/>
      <c r="I149" s="56"/>
      <c r="J149" s="56"/>
      <c r="K149" s="105"/>
    </row>
    <row r="150" spans="1:11" x14ac:dyDescent="0.2">
      <c r="A150" s="54"/>
      <c r="B150" s="98"/>
      <c r="C150" s="57"/>
      <c r="D150" s="56"/>
      <c r="E150" s="56"/>
      <c r="F150" s="105"/>
      <c r="G150" s="98"/>
      <c r="H150" s="57"/>
      <c r="I150" s="56"/>
      <c r="J150" s="56"/>
      <c r="K150" s="105"/>
    </row>
    <row r="151" spans="1:11" x14ac:dyDescent="0.2">
      <c r="A151" s="54"/>
      <c r="B151" s="98"/>
      <c r="C151" s="57"/>
      <c r="D151" s="56"/>
      <c r="E151" s="56"/>
      <c r="F151" s="105"/>
      <c r="G151" s="98"/>
      <c r="H151" s="57"/>
      <c r="I151" s="56"/>
      <c r="J151" s="56"/>
      <c r="K151" s="105"/>
    </row>
    <row r="152" spans="1:11" x14ac:dyDescent="0.2">
      <c r="A152" s="54"/>
      <c r="B152" s="98"/>
      <c r="C152" s="57"/>
      <c r="D152" s="56"/>
      <c r="E152" s="56"/>
      <c r="F152" s="105"/>
      <c r="G152" s="98"/>
      <c r="H152" s="57"/>
      <c r="I152" s="56"/>
      <c r="J152" s="56"/>
      <c r="K152" s="105"/>
    </row>
    <row r="153" spans="1:11" x14ac:dyDescent="0.2">
      <c r="A153" s="54"/>
      <c r="B153" s="98"/>
      <c r="C153" s="57"/>
      <c r="D153" s="56"/>
      <c r="E153" s="56"/>
      <c r="F153" s="105"/>
      <c r="G153" s="98"/>
      <c r="H153" s="57"/>
      <c r="I153" s="56"/>
      <c r="J153" s="56"/>
      <c r="K153" s="105"/>
    </row>
    <row r="154" spans="1:11" x14ac:dyDescent="0.2">
      <c r="A154" s="54"/>
      <c r="B154" s="98"/>
      <c r="C154" s="57"/>
      <c r="D154" s="56"/>
      <c r="E154" s="56"/>
      <c r="F154" s="105"/>
      <c r="G154" s="98"/>
      <c r="H154" s="57"/>
      <c r="I154" s="56"/>
      <c r="J154" s="56"/>
      <c r="K154" s="105"/>
    </row>
    <row r="155" spans="1:11" x14ac:dyDescent="0.2">
      <c r="A155" s="54"/>
      <c r="B155" s="98"/>
      <c r="C155" s="57"/>
      <c r="D155" s="56"/>
      <c r="E155" s="56"/>
      <c r="F155" s="105"/>
      <c r="G155" s="98"/>
      <c r="H155" s="57"/>
      <c r="I155" s="56"/>
      <c r="J155" s="56"/>
      <c r="K155" s="105"/>
    </row>
    <row r="156" spans="1:11" x14ac:dyDescent="0.2">
      <c r="A156" s="54"/>
      <c r="B156" s="98"/>
      <c r="C156" s="57"/>
      <c r="D156" s="56"/>
      <c r="E156" s="56"/>
      <c r="F156" s="105"/>
      <c r="G156" s="98"/>
      <c r="H156" s="57"/>
      <c r="I156" s="56"/>
      <c r="J156" s="56"/>
      <c r="K156" s="105"/>
    </row>
    <row r="157" spans="1:11" x14ac:dyDescent="0.2">
      <c r="A157" s="54"/>
      <c r="B157" s="98"/>
      <c r="C157" s="57"/>
      <c r="D157" s="56"/>
      <c r="E157" s="56"/>
      <c r="F157" s="105"/>
      <c r="G157" s="98"/>
      <c r="H157" s="57"/>
      <c r="I157" s="56"/>
      <c r="J157" s="56"/>
      <c r="K157" s="105"/>
    </row>
    <row r="158" spans="1:11" x14ac:dyDescent="0.2">
      <c r="A158" s="54"/>
      <c r="B158" s="98"/>
      <c r="C158" s="57"/>
      <c r="D158" s="56"/>
      <c r="E158" s="56"/>
      <c r="F158" s="105"/>
      <c r="G158" s="98"/>
      <c r="H158" s="57"/>
      <c r="I158" s="56"/>
      <c r="J158" s="56"/>
      <c r="K158" s="105"/>
    </row>
    <row r="159" spans="1:11" x14ac:dyDescent="0.2">
      <c r="A159" s="54"/>
      <c r="B159" s="98"/>
      <c r="C159" s="57"/>
      <c r="D159" s="56"/>
      <c r="E159" s="56"/>
      <c r="F159" s="105"/>
      <c r="G159" s="98"/>
      <c r="H159" s="57"/>
      <c r="I159" s="56"/>
      <c r="J159" s="56"/>
      <c r="K159" s="105"/>
    </row>
    <row r="160" spans="1:11" x14ac:dyDescent="0.2">
      <c r="A160" s="54"/>
      <c r="B160" s="98"/>
      <c r="C160" s="57"/>
      <c r="D160" s="56"/>
      <c r="E160" s="56"/>
      <c r="F160" s="105"/>
      <c r="G160" s="98"/>
      <c r="H160" s="57"/>
      <c r="I160" s="56"/>
      <c r="J160" s="56"/>
      <c r="K160" s="105"/>
    </row>
    <row r="161" spans="1:11" x14ac:dyDescent="0.2">
      <c r="A161" s="54"/>
      <c r="B161" s="98"/>
      <c r="C161" s="57"/>
      <c r="D161" s="56"/>
      <c r="E161" s="56"/>
      <c r="F161" s="105"/>
      <c r="G161" s="98"/>
      <c r="H161" s="57"/>
      <c r="I161" s="56"/>
      <c r="J161" s="56"/>
      <c r="K161" s="105"/>
    </row>
    <row r="162" spans="1:11" x14ac:dyDescent="0.2">
      <c r="A162" s="54"/>
      <c r="B162" s="98"/>
      <c r="C162" s="57"/>
      <c r="D162" s="56"/>
      <c r="E162" s="56"/>
      <c r="F162" s="105"/>
      <c r="G162" s="98"/>
      <c r="H162" s="57"/>
      <c r="I162" s="56"/>
      <c r="J162" s="56"/>
      <c r="K162" s="105"/>
    </row>
    <row r="163" spans="1:11" x14ac:dyDescent="0.2">
      <c r="A163" s="54"/>
      <c r="B163" s="98"/>
      <c r="C163" s="57"/>
      <c r="D163" s="56"/>
      <c r="E163" s="56"/>
      <c r="F163" s="105"/>
      <c r="G163" s="98"/>
      <c r="H163" s="57"/>
      <c r="I163" s="56"/>
      <c r="J163" s="56"/>
      <c r="K163" s="105"/>
    </row>
    <row r="164" spans="1:11" x14ac:dyDescent="0.2">
      <c r="A164" s="54"/>
      <c r="B164" s="98"/>
      <c r="C164" s="57"/>
      <c r="D164" s="56"/>
      <c r="E164" s="56"/>
      <c r="F164" s="105"/>
      <c r="G164" s="98"/>
      <c r="H164" s="57"/>
      <c r="I164" s="56"/>
      <c r="J164" s="56"/>
      <c r="K164" s="105"/>
    </row>
    <row r="165" spans="1:11" x14ac:dyDescent="0.2">
      <c r="A165" s="54"/>
      <c r="B165" s="98"/>
      <c r="C165" s="57"/>
      <c r="D165" s="56"/>
      <c r="E165" s="56"/>
      <c r="F165" s="105"/>
      <c r="G165" s="98"/>
      <c r="H165" s="57"/>
      <c r="I165" s="56"/>
      <c r="J165" s="56"/>
      <c r="K165" s="105"/>
    </row>
    <row r="166" spans="1:11" x14ac:dyDescent="0.2">
      <c r="A166" s="54"/>
      <c r="B166" s="98"/>
      <c r="C166" s="57"/>
      <c r="D166" s="56"/>
      <c r="E166" s="56"/>
      <c r="F166" s="105"/>
      <c r="G166" s="98"/>
      <c r="H166" s="57"/>
      <c r="I166" s="56"/>
      <c r="J166" s="56"/>
      <c r="K166" s="105"/>
    </row>
    <row r="167" spans="1:11" x14ac:dyDescent="0.2">
      <c r="A167" s="54"/>
      <c r="B167" s="98"/>
      <c r="C167" s="57"/>
      <c r="D167" s="56"/>
      <c r="E167" s="56"/>
      <c r="F167" s="105"/>
      <c r="G167" s="98"/>
      <c r="H167" s="57"/>
      <c r="I167" s="56"/>
      <c r="J167" s="56"/>
      <c r="K167" s="105"/>
    </row>
    <row r="168" spans="1:11" x14ac:dyDescent="0.2">
      <c r="A168" s="54"/>
      <c r="B168" s="98"/>
      <c r="C168" s="57"/>
      <c r="D168" s="56"/>
      <c r="E168" s="56"/>
      <c r="F168" s="105"/>
      <c r="G168" s="98"/>
      <c r="H168" s="57"/>
      <c r="I168" s="56"/>
      <c r="J168" s="56"/>
      <c r="K168" s="105"/>
    </row>
    <row r="169" spans="1:11" x14ac:dyDescent="0.2">
      <c r="A169" s="54"/>
      <c r="B169" s="98"/>
      <c r="C169" s="57"/>
      <c r="D169" s="56"/>
      <c r="E169" s="56"/>
      <c r="F169" s="105"/>
      <c r="G169" s="98"/>
      <c r="H169" s="57"/>
      <c r="I169" s="56"/>
      <c r="J169" s="56"/>
      <c r="K169" s="105"/>
    </row>
    <row r="170" spans="1:11" x14ac:dyDescent="0.2">
      <c r="A170" s="54"/>
      <c r="B170" s="98"/>
      <c r="C170" s="57"/>
      <c r="D170" s="56"/>
      <c r="E170" s="56"/>
      <c r="F170" s="105"/>
      <c r="G170" s="98"/>
      <c r="H170" s="57"/>
      <c r="I170" s="56"/>
      <c r="J170" s="56"/>
      <c r="K170" s="105"/>
    </row>
    <row r="171" spans="1:11" x14ac:dyDescent="0.2">
      <c r="A171" s="54"/>
      <c r="B171" s="98"/>
      <c r="C171" s="57"/>
      <c r="D171" s="56"/>
      <c r="E171" s="56"/>
      <c r="F171" s="105"/>
      <c r="G171" s="98"/>
      <c r="H171" s="57"/>
      <c r="I171" s="56"/>
      <c r="J171" s="56"/>
      <c r="K171" s="105"/>
    </row>
    <row r="172" spans="1:11" x14ac:dyDescent="0.2">
      <c r="A172" s="54"/>
      <c r="B172" s="98"/>
      <c r="C172" s="57"/>
      <c r="D172" s="56"/>
      <c r="E172" s="56"/>
      <c r="F172" s="105"/>
      <c r="G172" s="98"/>
      <c r="H172" s="57"/>
      <c r="I172" s="56"/>
      <c r="J172" s="56"/>
      <c r="K172" s="105"/>
    </row>
    <row r="173" spans="1:11" x14ac:dyDescent="0.2">
      <c r="A173" s="54"/>
      <c r="B173" s="98"/>
      <c r="C173" s="57"/>
      <c r="D173" s="56"/>
      <c r="E173" s="56"/>
      <c r="F173" s="105"/>
      <c r="G173" s="98"/>
      <c r="H173" s="57"/>
      <c r="I173" s="56"/>
      <c r="J173" s="56"/>
      <c r="K173" s="105"/>
    </row>
    <row r="174" spans="1:11" x14ac:dyDescent="0.2">
      <c r="A174" s="54"/>
      <c r="B174" s="98"/>
      <c r="C174" s="57"/>
      <c r="D174" s="56"/>
      <c r="E174" s="56"/>
      <c r="F174" s="105"/>
      <c r="G174" s="98"/>
      <c r="H174" s="57"/>
      <c r="I174" s="56"/>
      <c r="J174" s="56"/>
      <c r="K174" s="105"/>
    </row>
    <row r="175" spans="1:11" x14ac:dyDescent="0.2">
      <c r="A175" s="54"/>
      <c r="B175" s="98"/>
      <c r="C175" s="57"/>
      <c r="D175" s="56"/>
      <c r="E175" s="56"/>
      <c r="F175" s="105"/>
      <c r="G175" s="98"/>
      <c r="H175" s="57"/>
      <c r="I175" s="56"/>
      <c r="J175" s="56"/>
      <c r="K175" s="105"/>
    </row>
    <row r="176" spans="1:11" x14ac:dyDescent="0.2">
      <c r="A176" s="54"/>
      <c r="B176" s="98"/>
      <c r="C176" s="57"/>
      <c r="D176" s="56"/>
      <c r="E176" s="56"/>
      <c r="F176" s="105"/>
      <c r="G176" s="98"/>
      <c r="H176" s="57"/>
      <c r="I176" s="56"/>
      <c r="J176" s="56"/>
      <c r="K176" s="105"/>
    </row>
    <row r="177" spans="1:11" x14ac:dyDescent="0.2">
      <c r="A177" s="54"/>
      <c r="B177" s="98"/>
      <c r="C177" s="57"/>
      <c r="D177" s="56"/>
      <c r="E177" s="56"/>
      <c r="F177" s="105"/>
      <c r="G177" s="98"/>
      <c r="H177" s="57"/>
      <c r="I177" s="56"/>
      <c r="J177" s="56"/>
      <c r="K177" s="105"/>
    </row>
    <row r="178" spans="1:11" x14ac:dyDescent="0.2">
      <c r="A178" s="54"/>
      <c r="B178" s="98"/>
      <c r="C178" s="57"/>
      <c r="D178" s="56"/>
      <c r="E178" s="56"/>
      <c r="F178" s="105"/>
      <c r="G178" s="98"/>
      <c r="H178" s="57"/>
      <c r="I178" s="56"/>
      <c r="J178" s="56"/>
      <c r="K178" s="105"/>
    </row>
    <row r="179" spans="1:11" x14ac:dyDescent="0.2">
      <c r="A179" s="54"/>
      <c r="B179" s="98"/>
      <c r="C179" s="57"/>
      <c r="D179" s="56"/>
      <c r="E179" s="56"/>
      <c r="F179" s="105"/>
      <c r="G179" s="98"/>
      <c r="H179" s="57"/>
      <c r="I179" s="56"/>
      <c r="J179" s="56"/>
      <c r="K179" s="105"/>
    </row>
    <row r="180" spans="1:11" x14ac:dyDescent="0.2">
      <c r="A180" s="54"/>
      <c r="B180" s="98"/>
      <c r="C180" s="57"/>
      <c r="D180" s="56"/>
      <c r="E180" s="56"/>
      <c r="F180" s="105"/>
      <c r="G180" s="98"/>
      <c r="H180" s="57"/>
      <c r="I180" s="56"/>
      <c r="J180" s="56"/>
      <c r="K180" s="105"/>
    </row>
    <row r="181" spans="1:11" x14ac:dyDescent="0.2">
      <c r="A181" s="54"/>
      <c r="B181" s="98"/>
      <c r="C181" s="57"/>
      <c r="D181" s="56"/>
      <c r="E181" s="56"/>
      <c r="F181" s="105"/>
      <c r="G181" s="98"/>
      <c r="H181" s="57"/>
      <c r="I181" s="56"/>
      <c r="J181" s="56"/>
      <c r="K181" s="105"/>
    </row>
    <row r="182" spans="1:11" x14ac:dyDescent="0.2">
      <c r="A182" s="54"/>
      <c r="B182" s="98"/>
      <c r="C182" s="57"/>
      <c r="D182" s="56"/>
      <c r="E182" s="56"/>
      <c r="F182" s="105"/>
      <c r="G182" s="98"/>
      <c r="H182" s="57"/>
      <c r="I182" s="56"/>
      <c r="J182" s="56"/>
      <c r="K182" s="105"/>
    </row>
    <row r="183" spans="1:11" x14ac:dyDescent="0.2">
      <c r="A183" s="54"/>
      <c r="B183" s="98"/>
      <c r="C183" s="57"/>
      <c r="D183" s="56"/>
      <c r="E183" s="56"/>
      <c r="F183" s="105"/>
      <c r="G183" s="98"/>
      <c r="H183" s="57"/>
      <c r="I183" s="56"/>
      <c r="J183" s="56"/>
      <c r="K183" s="105"/>
    </row>
    <row r="184" spans="1:11" x14ac:dyDescent="0.2">
      <c r="A184" s="54"/>
      <c r="B184" s="98"/>
      <c r="C184" s="57"/>
      <c r="D184" s="56"/>
      <c r="E184" s="56"/>
      <c r="F184" s="105"/>
      <c r="G184" s="98"/>
      <c r="H184" s="57"/>
      <c r="I184" s="56"/>
      <c r="J184" s="56"/>
      <c r="K184" s="105"/>
    </row>
    <row r="185" spans="1:11" x14ac:dyDescent="0.2">
      <c r="A185" s="54"/>
      <c r="B185" s="98"/>
      <c r="C185" s="57"/>
      <c r="D185" s="56"/>
      <c r="E185" s="56"/>
      <c r="F185" s="105"/>
      <c r="G185" s="98"/>
      <c r="H185" s="57"/>
      <c r="I185" s="56"/>
      <c r="J185" s="56"/>
      <c r="K185" s="105"/>
    </row>
    <row r="186" spans="1:11" x14ac:dyDescent="0.2">
      <c r="A186" s="54"/>
      <c r="B186" s="98"/>
      <c r="C186" s="57"/>
      <c r="D186" s="56"/>
      <c r="E186" s="56"/>
      <c r="F186" s="105"/>
      <c r="G186" s="98"/>
      <c r="H186" s="57"/>
      <c r="I186" s="56"/>
      <c r="J186" s="56"/>
      <c r="K186" s="105"/>
    </row>
    <row r="187" spans="1:11" x14ac:dyDescent="0.2">
      <c r="A187" s="54"/>
      <c r="B187" s="98"/>
      <c r="C187" s="57"/>
      <c r="D187" s="56"/>
      <c r="E187" s="56"/>
      <c r="F187" s="105"/>
      <c r="G187" s="98"/>
      <c r="H187" s="57"/>
      <c r="I187" s="56"/>
      <c r="J187" s="56"/>
      <c r="K187" s="105"/>
    </row>
    <row r="188" spans="1:11" x14ac:dyDescent="0.2">
      <c r="A188" s="54"/>
      <c r="B188" s="98"/>
      <c r="C188" s="57"/>
      <c r="D188" s="56"/>
      <c r="E188" s="56"/>
      <c r="F188" s="105"/>
      <c r="G188" s="98"/>
      <c r="H188" s="57"/>
      <c r="I188" s="56"/>
      <c r="J188" s="56"/>
      <c r="K188" s="105"/>
    </row>
    <row r="189" spans="1:11" x14ac:dyDescent="0.2">
      <c r="A189" s="54"/>
      <c r="B189" s="98"/>
      <c r="C189" s="57"/>
      <c r="D189" s="56"/>
      <c r="E189" s="56"/>
      <c r="F189" s="105"/>
      <c r="G189" s="98"/>
      <c r="H189" s="57"/>
      <c r="I189" s="56"/>
      <c r="J189" s="56"/>
      <c r="K189" s="105"/>
    </row>
    <row r="190" spans="1:11" x14ac:dyDescent="0.2">
      <c r="A190" s="54"/>
      <c r="B190" s="98"/>
      <c r="C190" s="57"/>
      <c r="D190" s="56"/>
      <c r="E190" s="56"/>
      <c r="F190" s="53"/>
      <c r="G190" s="98"/>
      <c r="H190" s="57"/>
      <c r="I190" s="56"/>
      <c r="J190" s="56"/>
      <c r="K190" s="53"/>
    </row>
    <row r="191" spans="1:11" x14ac:dyDescent="0.2">
      <c r="A191" s="54"/>
      <c r="B191" s="98"/>
      <c r="C191" s="57"/>
      <c r="D191" s="56"/>
      <c r="E191" s="56"/>
      <c r="F191" s="53"/>
      <c r="G191" s="98"/>
      <c r="H191" s="57"/>
      <c r="I191" s="56"/>
      <c r="J191" s="56"/>
      <c r="K191" s="53"/>
    </row>
    <row r="192" spans="1:11" x14ac:dyDescent="0.2">
      <c r="A192" s="54"/>
      <c r="B192" s="98"/>
      <c r="C192" s="57"/>
      <c r="D192" s="56"/>
      <c r="E192" s="56"/>
      <c r="F192" s="53"/>
      <c r="G192" s="98"/>
      <c r="H192" s="57"/>
      <c r="I192" s="56"/>
      <c r="J192" s="56"/>
      <c r="K192" s="53"/>
    </row>
    <row r="193" spans="1:11" x14ac:dyDescent="0.2">
      <c r="A193" s="54"/>
      <c r="B193" s="70"/>
      <c r="C193" s="55"/>
      <c r="D193" s="56"/>
      <c r="E193" s="56"/>
      <c r="F193" s="53"/>
      <c r="G193" s="98"/>
      <c r="H193" s="57"/>
      <c r="I193" s="56"/>
      <c r="J193" s="56"/>
      <c r="K193" s="53"/>
    </row>
    <row r="194" spans="1:11" x14ac:dyDescent="0.2">
      <c r="A194" s="54"/>
      <c r="B194" s="70"/>
      <c r="C194" s="55"/>
      <c r="D194" s="56"/>
      <c r="E194" s="56"/>
      <c r="F194" s="53"/>
      <c r="G194" s="98"/>
      <c r="H194" s="57"/>
      <c r="I194" s="56"/>
      <c r="J194" s="56"/>
      <c r="K194" s="53"/>
    </row>
    <row r="195" spans="1:11" x14ac:dyDescent="0.2">
      <c r="A195" s="54"/>
      <c r="B195" s="70"/>
      <c r="C195" s="55"/>
      <c r="D195" s="56"/>
      <c r="E195" s="56"/>
      <c r="F195" s="53"/>
      <c r="G195" s="98"/>
      <c r="H195" s="57"/>
      <c r="I195" s="56"/>
      <c r="J195" s="56"/>
      <c r="K195" s="53"/>
    </row>
    <row r="196" spans="1:11" x14ac:dyDescent="0.2">
      <c r="A196" s="54"/>
      <c r="B196" s="70"/>
      <c r="C196" s="55"/>
      <c r="D196" s="56"/>
      <c r="E196" s="56"/>
      <c r="F196" s="53"/>
      <c r="G196" s="98"/>
      <c r="H196" s="57"/>
      <c r="I196" s="56"/>
      <c r="J196" s="56"/>
      <c r="K196" s="53"/>
    </row>
    <row r="197" spans="1:11" x14ac:dyDescent="0.2">
      <c r="A197" s="54"/>
      <c r="B197" s="70"/>
      <c r="C197" s="55"/>
      <c r="D197" s="56"/>
      <c r="E197" s="56"/>
      <c r="F197" s="53"/>
      <c r="G197" s="98"/>
      <c r="H197" s="57"/>
      <c r="I197" s="56"/>
      <c r="J197" s="56"/>
      <c r="K197" s="53"/>
    </row>
    <row r="198" spans="1:11" x14ac:dyDescent="0.2">
      <c r="A198" s="54"/>
      <c r="B198" s="70"/>
      <c r="C198" s="55"/>
      <c r="D198" s="56"/>
      <c r="E198" s="56"/>
      <c r="F198" s="53"/>
      <c r="G198" s="98"/>
      <c r="H198" s="57"/>
      <c r="I198" s="56"/>
      <c r="J198" s="56"/>
      <c r="K198" s="53"/>
    </row>
    <row r="199" spans="1:11" x14ac:dyDescent="0.2">
      <c r="A199" s="54"/>
      <c r="B199" s="70"/>
      <c r="C199" s="55"/>
      <c r="D199" s="56"/>
      <c r="E199" s="56"/>
      <c r="F199" s="53"/>
      <c r="G199" s="98"/>
      <c r="H199" s="57"/>
      <c r="I199" s="56"/>
      <c r="J199" s="56"/>
      <c r="K199" s="53"/>
    </row>
    <row r="200" spans="1:11" x14ac:dyDescent="0.2">
      <c r="A200" s="54"/>
      <c r="B200" s="70"/>
      <c r="C200" s="55"/>
      <c r="D200" s="56"/>
      <c r="E200" s="56"/>
      <c r="F200" s="53"/>
      <c r="G200" s="98"/>
      <c r="H200" s="57"/>
      <c r="I200" s="56"/>
      <c r="J200" s="56"/>
      <c r="K200" s="53"/>
    </row>
    <row r="201" spans="1:11" x14ac:dyDescent="0.2">
      <c r="A201" s="54"/>
      <c r="B201" s="70"/>
      <c r="C201" s="55"/>
      <c r="D201" s="56"/>
      <c r="E201" s="56"/>
      <c r="F201" s="53"/>
      <c r="G201" s="98"/>
      <c r="H201" s="57"/>
      <c r="I201" s="56"/>
      <c r="J201" s="56"/>
      <c r="K201" s="53"/>
    </row>
    <row r="202" spans="1:11" x14ac:dyDescent="0.2">
      <c r="A202" s="54"/>
      <c r="B202" s="70"/>
      <c r="C202" s="55"/>
      <c r="D202" s="56"/>
      <c r="E202" s="56"/>
      <c r="F202" s="53"/>
      <c r="G202" s="98"/>
      <c r="H202" s="57"/>
      <c r="I202" s="56"/>
      <c r="J202" s="56"/>
      <c r="K202" s="53"/>
    </row>
    <row r="203" spans="1:11" x14ac:dyDescent="0.2">
      <c r="A203" s="54"/>
      <c r="B203" s="70"/>
      <c r="C203" s="55"/>
      <c r="D203" s="56"/>
      <c r="E203" s="56"/>
      <c r="F203" s="53"/>
      <c r="G203" s="98"/>
      <c r="H203" s="57"/>
      <c r="I203" s="56"/>
      <c r="J203" s="56"/>
      <c r="K203" s="53"/>
    </row>
    <row r="204" spans="1:11" x14ac:dyDescent="0.2">
      <c r="A204" s="54"/>
      <c r="B204" s="70"/>
      <c r="C204" s="55"/>
      <c r="D204" s="56"/>
      <c r="E204" s="56"/>
      <c r="F204" s="53"/>
      <c r="G204" s="98"/>
      <c r="H204" s="57"/>
      <c r="I204" s="56"/>
      <c r="J204" s="56"/>
      <c r="K204" s="53"/>
    </row>
    <row r="205" spans="1:11" x14ac:dyDescent="0.2">
      <c r="A205" s="54"/>
      <c r="B205" s="70"/>
      <c r="C205" s="55"/>
      <c r="D205" s="56"/>
      <c r="E205" s="56"/>
      <c r="F205" s="53"/>
      <c r="G205" s="98"/>
      <c r="H205" s="57"/>
      <c r="I205" s="56"/>
      <c r="J205" s="56"/>
      <c r="K205" s="53"/>
    </row>
    <row r="206" spans="1:11" x14ac:dyDescent="0.2">
      <c r="A206" s="54"/>
      <c r="B206" s="70"/>
      <c r="C206" s="55"/>
      <c r="D206" s="56"/>
      <c r="E206" s="56"/>
      <c r="F206" s="53"/>
      <c r="G206" s="98"/>
      <c r="H206" s="57"/>
      <c r="I206" s="56"/>
      <c r="J206" s="56"/>
      <c r="K206" s="53"/>
    </row>
    <row r="207" spans="1:11" x14ac:dyDescent="0.2">
      <c r="A207" s="54"/>
      <c r="B207" s="70"/>
      <c r="C207" s="55"/>
      <c r="D207" s="56"/>
      <c r="E207" s="56"/>
      <c r="F207" s="53"/>
      <c r="G207" s="98"/>
      <c r="H207" s="57"/>
      <c r="I207" s="56"/>
      <c r="J207" s="56"/>
      <c r="K207" s="53"/>
    </row>
    <row r="208" spans="1:11" x14ac:dyDescent="0.2">
      <c r="A208" s="54"/>
      <c r="B208" s="70"/>
      <c r="C208" s="55"/>
      <c r="D208" s="56"/>
      <c r="E208" s="56"/>
      <c r="F208" s="53"/>
      <c r="G208" s="98"/>
      <c r="H208" s="57"/>
      <c r="I208" s="56"/>
      <c r="J208" s="56"/>
      <c r="K208" s="53"/>
    </row>
    <row r="209" spans="1:11" x14ac:dyDescent="0.2">
      <c r="A209" s="54"/>
      <c r="B209" s="70"/>
      <c r="C209" s="55"/>
      <c r="D209" s="56"/>
      <c r="E209" s="56"/>
      <c r="F209" s="53"/>
      <c r="G209" s="98"/>
      <c r="H209" s="57"/>
      <c r="I209" s="56"/>
      <c r="J209" s="56"/>
      <c r="K209" s="53"/>
    </row>
    <row r="210" spans="1:11" x14ac:dyDescent="0.2">
      <c r="A210" s="54"/>
      <c r="B210" s="70"/>
      <c r="C210" s="55"/>
      <c r="D210" s="56"/>
      <c r="E210" s="56"/>
      <c r="F210" s="53"/>
      <c r="G210" s="98"/>
      <c r="H210" s="57"/>
      <c r="I210" s="56"/>
      <c r="J210" s="56"/>
      <c r="K210" s="53"/>
    </row>
    <row r="211" spans="1:11" x14ac:dyDescent="0.2">
      <c r="A211" s="54"/>
      <c r="B211" s="70"/>
      <c r="C211" s="55"/>
      <c r="D211" s="56"/>
      <c r="E211" s="56"/>
      <c r="F211" s="53"/>
      <c r="G211" s="98"/>
      <c r="H211" s="57"/>
      <c r="I211" s="56"/>
      <c r="J211" s="56"/>
      <c r="K211" s="53"/>
    </row>
    <row r="212" spans="1:11" x14ac:dyDescent="0.2">
      <c r="A212" s="54"/>
      <c r="B212" s="70"/>
      <c r="C212" s="55"/>
      <c r="D212" s="56"/>
      <c r="E212" s="56"/>
      <c r="F212" s="53"/>
      <c r="G212" s="98"/>
      <c r="H212" s="57"/>
      <c r="I212" s="56"/>
      <c r="J212" s="56"/>
      <c r="K212" s="53"/>
    </row>
    <row r="213" spans="1:11" x14ac:dyDescent="0.2">
      <c r="A213" s="54"/>
      <c r="B213" s="70"/>
      <c r="C213" s="55"/>
      <c r="D213" s="56"/>
      <c r="E213" s="56"/>
      <c r="F213" s="53"/>
      <c r="G213" s="98"/>
      <c r="H213" s="57"/>
      <c r="I213" s="56"/>
      <c r="J213" s="56"/>
      <c r="K213" s="53"/>
    </row>
    <row r="214" spans="1:11" x14ac:dyDescent="0.2">
      <c r="A214" s="54"/>
      <c r="B214" s="70"/>
      <c r="C214" s="55"/>
      <c r="D214" s="56"/>
      <c r="E214" s="56"/>
      <c r="F214" s="53"/>
      <c r="G214" s="98"/>
      <c r="H214" s="57"/>
      <c r="I214" s="56"/>
      <c r="J214" s="56"/>
      <c r="K214" s="53"/>
    </row>
    <row r="215" spans="1:11" x14ac:dyDescent="0.2">
      <c r="A215" s="54"/>
      <c r="B215" s="70"/>
      <c r="C215" s="55"/>
      <c r="D215" s="56"/>
      <c r="E215" s="56"/>
      <c r="F215" s="53"/>
      <c r="G215" s="98"/>
      <c r="H215" s="57"/>
      <c r="I215" s="56"/>
      <c r="J215" s="56"/>
      <c r="K215" s="53"/>
    </row>
    <row r="216" spans="1:11" x14ac:dyDescent="0.2">
      <c r="A216" s="54"/>
      <c r="B216" s="70"/>
      <c r="C216" s="55"/>
      <c r="D216" s="56"/>
      <c r="E216" s="56"/>
      <c r="F216" s="53"/>
      <c r="G216" s="98"/>
      <c r="H216" s="57"/>
      <c r="I216" s="56"/>
      <c r="J216" s="56"/>
      <c r="K216" s="53"/>
    </row>
    <row r="217" spans="1:11" x14ac:dyDescent="0.2">
      <c r="A217" s="54"/>
      <c r="B217" s="70"/>
      <c r="C217" s="55"/>
      <c r="D217" s="56"/>
      <c r="E217" s="56"/>
      <c r="F217" s="53"/>
      <c r="G217" s="98"/>
      <c r="H217" s="57"/>
      <c r="I217" s="56"/>
      <c r="J217" s="56"/>
      <c r="K217" s="53"/>
    </row>
    <row r="218" spans="1:11" x14ac:dyDescent="0.2">
      <c r="A218" s="54"/>
      <c r="B218" s="70"/>
      <c r="C218" s="55"/>
      <c r="D218" s="56"/>
      <c r="E218" s="56"/>
      <c r="F218" s="53"/>
      <c r="G218" s="98"/>
      <c r="H218" s="57"/>
      <c r="I218" s="56"/>
      <c r="J218" s="56"/>
      <c r="K218" s="53"/>
    </row>
    <row r="219" spans="1:11" x14ac:dyDescent="0.2">
      <c r="A219" s="54"/>
      <c r="B219" s="70"/>
      <c r="C219" s="55"/>
      <c r="D219" s="56"/>
      <c r="E219" s="56"/>
      <c r="F219" s="53"/>
      <c r="G219" s="98"/>
      <c r="H219" s="57"/>
      <c r="I219" s="56"/>
      <c r="J219" s="56"/>
      <c r="K219" s="53"/>
    </row>
    <row r="220" spans="1:11" x14ac:dyDescent="0.2">
      <c r="A220" s="54"/>
      <c r="B220" s="70"/>
      <c r="C220" s="55"/>
      <c r="D220" s="56"/>
      <c r="E220" s="56"/>
      <c r="F220" s="53"/>
      <c r="G220" s="98"/>
      <c r="H220" s="57"/>
      <c r="I220" s="56"/>
      <c r="J220" s="56"/>
      <c r="K220" s="53"/>
    </row>
    <row r="221" spans="1:11" x14ac:dyDescent="0.2">
      <c r="A221" s="54"/>
      <c r="B221" s="70"/>
      <c r="C221" s="55"/>
      <c r="D221" s="56"/>
      <c r="E221" s="56"/>
      <c r="F221" s="53"/>
      <c r="G221" s="98"/>
      <c r="H221" s="57"/>
      <c r="I221" s="56"/>
      <c r="J221" s="56"/>
      <c r="K221" s="53"/>
    </row>
    <row r="222" spans="1:11" x14ac:dyDescent="0.2">
      <c r="A222" s="54"/>
      <c r="B222" s="70"/>
      <c r="C222" s="55"/>
      <c r="D222" s="56"/>
      <c r="E222" s="56"/>
      <c r="F222" s="53"/>
      <c r="G222" s="98"/>
      <c r="H222" s="57"/>
      <c r="I222" s="56"/>
      <c r="J222" s="56"/>
      <c r="K222" s="53"/>
    </row>
    <row r="223" spans="1:11" x14ac:dyDescent="0.2">
      <c r="A223" s="54"/>
      <c r="B223" s="70"/>
      <c r="C223" s="55"/>
      <c r="D223" s="56"/>
      <c r="E223" s="56"/>
      <c r="F223" s="53"/>
      <c r="G223" s="98"/>
      <c r="H223" s="57"/>
      <c r="I223" s="56"/>
      <c r="J223" s="56"/>
      <c r="K223" s="53"/>
    </row>
    <row r="224" spans="1:11" x14ac:dyDescent="0.2">
      <c r="A224" s="54"/>
      <c r="B224" s="70"/>
      <c r="C224" s="55"/>
      <c r="D224" s="56"/>
      <c r="E224" s="56"/>
      <c r="F224" s="53"/>
      <c r="G224" s="98"/>
      <c r="H224" s="57"/>
      <c r="I224" s="56"/>
      <c r="J224" s="56"/>
      <c r="K224" s="53"/>
    </row>
    <row r="225" spans="1:11" x14ac:dyDescent="0.2">
      <c r="A225" s="54"/>
      <c r="B225" s="70"/>
      <c r="C225" s="55"/>
      <c r="D225" s="56"/>
      <c r="E225" s="56"/>
      <c r="F225" s="53"/>
      <c r="G225" s="98"/>
      <c r="H225" s="57"/>
      <c r="I225" s="56"/>
      <c r="J225" s="56"/>
      <c r="K225" s="53"/>
    </row>
    <row r="226" spans="1:11" x14ac:dyDescent="0.2">
      <c r="A226" s="54"/>
      <c r="B226" s="70"/>
      <c r="C226" s="55"/>
      <c r="D226" s="56"/>
      <c r="E226" s="56"/>
      <c r="F226" s="53"/>
      <c r="G226" s="98"/>
      <c r="H226" s="57"/>
      <c r="I226" s="56"/>
      <c r="J226" s="56"/>
      <c r="K226" s="53"/>
    </row>
    <row r="227" spans="1:11" x14ac:dyDescent="0.2">
      <c r="A227" s="54"/>
      <c r="B227" s="70"/>
      <c r="C227" s="55"/>
      <c r="D227" s="56"/>
      <c r="E227" s="56"/>
      <c r="F227" s="53"/>
      <c r="G227" s="98"/>
      <c r="H227" s="57"/>
      <c r="I227" s="56"/>
      <c r="J227" s="56"/>
      <c r="K227" s="53"/>
    </row>
    <row r="228" spans="1:11" x14ac:dyDescent="0.2">
      <c r="A228" s="54"/>
      <c r="B228" s="70"/>
      <c r="C228" s="55"/>
      <c r="D228" s="56"/>
      <c r="E228" s="56"/>
      <c r="F228" s="53"/>
      <c r="G228" s="98"/>
      <c r="H228" s="57"/>
      <c r="I228" s="56"/>
      <c r="J228" s="56"/>
      <c r="K228" s="53"/>
    </row>
    <row r="229" spans="1:11" x14ac:dyDescent="0.2">
      <c r="A229" s="54"/>
      <c r="B229" s="70"/>
      <c r="C229" s="55"/>
      <c r="D229" s="56"/>
      <c r="E229" s="56"/>
      <c r="F229" s="53"/>
      <c r="G229" s="98"/>
      <c r="H229" s="57"/>
      <c r="I229" s="56"/>
      <c r="J229" s="56"/>
      <c r="K229" s="53"/>
    </row>
    <row r="230" spans="1:11" x14ac:dyDescent="0.2">
      <c r="A230" s="54"/>
      <c r="B230" s="70"/>
      <c r="C230" s="55"/>
      <c r="D230" s="56"/>
      <c r="E230" s="56"/>
      <c r="F230" s="53"/>
      <c r="G230" s="98"/>
      <c r="H230" s="57"/>
      <c r="I230" s="56"/>
      <c r="J230" s="56"/>
      <c r="K230" s="53"/>
    </row>
    <row r="231" spans="1:11" x14ac:dyDescent="0.2">
      <c r="A231" s="54"/>
      <c r="B231" s="70"/>
      <c r="C231" s="55"/>
      <c r="D231" s="56"/>
      <c r="E231" s="56"/>
      <c r="F231" s="53"/>
      <c r="G231" s="98"/>
      <c r="H231" s="57"/>
      <c r="I231" s="56"/>
      <c r="J231" s="56"/>
      <c r="K231" s="53"/>
    </row>
    <row r="232" spans="1:11" x14ac:dyDescent="0.2">
      <c r="A232" s="54"/>
      <c r="B232" s="70"/>
      <c r="C232" s="55"/>
      <c r="D232" s="56"/>
      <c r="E232" s="56"/>
      <c r="F232" s="53"/>
      <c r="G232" s="98"/>
      <c r="H232" s="57"/>
      <c r="I232" s="56"/>
      <c r="J232" s="56"/>
      <c r="K232" s="53"/>
    </row>
    <row r="233" spans="1:11" x14ac:dyDescent="0.2">
      <c r="A233" s="54"/>
      <c r="B233" s="70"/>
      <c r="C233" s="55"/>
      <c r="D233" s="56"/>
      <c r="E233" s="56"/>
      <c r="F233" s="53"/>
      <c r="G233" s="98"/>
      <c r="H233" s="57"/>
      <c r="I233" s="56"/>
      <c r="J233" s="56"/>
      <c r="K233" s="53"/>
    </row>
    <row r="234" spans="1:11" x14ac:dyDescent="0.2">
      <c r="A234" s="54"/>
      <c r="B234" s="70"/>
      <c r="C234" s="55"/>
      <c r="D234" s="56"/>
      <c r="E234" s="56"/>
      <c r="F234" s="53"/>
      <c r="G234" s="98"/>
      <c r="H234" s="57"/>
      <c r="I234" s="56"/>
      <c r="J234" s="56"/>
      <c r="K234" s="53"/>
    </row>
    <row r="235" spans="1:11" x14ac:dyDescent="0.2">
      <c r="A235" s="54"/>
      <c r="B235" s="70"/>
      <c r="C235" s="55"/>
      <c r="D235" s="56"/>
      <c r="E235" s="56"/>
      <c r="F235" s="53"/>
      <c r="G235" s="98"/>
      <c r="H235" s="57"/>
      <c r="I235" s="56"/>
      <c r="J235" s="56"/>
      <c r="K235" s="53"/>
    </row>
    <row r="236" spans="1:11" x14ac:dyDescent="0.2">
      <c r="A236" s="54"/>
      <c r="B236" s="70"/>
      <c r="C236" s="55"/>
      <c r="D236" s="56"/>
      <c r="E236" s="56"/>
      <c r="F236" s="53"/>
      <c r="G236" s="98"/>
      <c r="H236" s="57"/>
      <c r="I236" s="56"/>
      <c r="J236" s="56"/>
      <c r="K236" s="53"/>
    </row>
    <row r="237" spans="1:11" x14ac:dyDescent="0.2">
      <c r="A237" s="54"/>
      <c r="B237" s="70"/>
      <c r="C237" s="55"/>
      <c r="D237" s="56"/>
      <c r="E237" s="56"/>
      <c r="F237" s="53"/>
      <c r="G237" s="98"/>
      <c r="H237" s="57"/>
      <c r="I237" s="56"/>
      <c r="J237" s="56"/>
      <c r="K237" s="53"/>
    </row>
    <row r="238" spans="1:11" x14ac:dyDescent="0.2">
      <c r="A238" s="54"/>
      <c r="B238" s="70"/>
      <c r="C238" s="55"/>
      <c r="D238" s="56"/>
      <c r="E238" s="56"/>
      <c r="F238" s="53"/>
      <c r="G238" s="98"/>
      <c r="H238" s="57"/>
      <c r="I238" s="56"/>
      <c r="J238" s="56"/>
      <c r="K238" s="53"/>
    </row>
    <row r="239" spans="1:11" x14ac:dyDescent="0.2">
      <c r="A239" s="54"/>
      <c r="B239" s="70"/>
      <c r="C239" s="55"/>
      <c r="D239" s="56"/>
      <c r="E239" s="56"/>
      <c r="F239" s="53"/>
      <c r="G239" s="98"/>
      <c r="H239" s="57"/>
      <c r="I239" s="56"/>
      <c r="J239" s="56"/>
      <c r="K239" s="53"/>
    </row>
    <row r="240" spans="1:11" x14ac:dyDescent="0.2">
      <c r="A240" s="54"/>
      <c r="B240" s="70"/>
      <c r="C240" s="55"/>
      <c r="D240" s="56"/>
      <c r="E240" s="56"/>
      <c r="F240" s="53"/>
      <c r="G240" s="98"/>
      <c r="H240" s="57"/>
      <c r="I240" s="56"/>
      <c r="J240" s="56"/>
      <c r="K240" s="53"/>
    </row>
    <row r="241" spans="1:11" x14ac:dyDescent="0.2">
      <c r="A241" s="54"/>
      <c r="B241" s="70"/>
      <c r="C241" s="55"/>
      <c r="D241" s="56"/>
      <c r="E241" s="56"/>
      <c r="F241" s="53"/>
      <c r="G241" s="98"/>
      <c r="H241" s="57"/>
      <c r="I241" s="56"/>
      <c r="J241" s="56"/>
      <c r="K241" s="53"/>
    </row>
    <row r="242" spans="1:11" x14ac:dyDescent="0.2">
      <c r="A242" s="54"/>
      <c r="B242" s="70"/>
      <c r="C242" s="55"/>
      <c r="D242" s="56"/>
      <c r="E242" s="56"/>
      <c r="F242" s="53"/>
      <c r="G242" s="98"/>
      <c r="H242" s="57"/>
      <c r="I242" s="56"/>
      <c r="J242" s="56"/>
      <c r="K242" s="53"/>
    </row>
    <row r="243" spans="1:11" x14ac:dyDescent="0.2">
      <c r="A243" s="54"/>
      <c r="B243" s="70"/>
      <c r="C243" s="55"/>
      <c r="D243" s="56"/>
      <c r="E243" s="56"/>
      <c r="F243" s="53"/>
      <c r="G243" s="98"/>
      <c r="H243" s="57"/>
      <c r="I243" s="56"/>
      <c r="J243" s="56"/>
      <c r="K243" s="53"/>
    </row>
    <row r="244" spans="1:11" x14ac:dyDescent="0.2">
      <c r="A244" s="54"/>
      <c r="B244" s="70"/>
      <c r="C244" s="55"/>
      <c r="D244" s="56"/>
      <c r="E244" s="56"/>
      <c r="F244" s="53"/>
      <c r="G244" s="98"/>
      <c r="H244" s="57"/>
      <c r="I244" s="56"/>
      <c r="J244" s="56"/>
      <c r="K244" s="53"/>
    </row>
    <row r="245" spans="1:11" x14ac:dyDescent="0.2">
      <c r="A245" s="54"/>
      <c r="B245" s="70"/>
      <c r="C245" s="55"/>
      <c r="D245" s="56"/>
      <c r="E245" s="56"/>
      <c r="F245" s="53"/>
      <c r="G245" s="98"/>
      <c r="H245" s="57"/>
      <c r="I245" s="56"/>
      <c r="J245" s="56"/>
      <c r="K245" s="53"/>
    </row>
    <row r="246" spans="1:11" x14ac:dyDescent="0.2">
      <c r="A246" s="54"/>
      <c r="B246" s="70"/>
      <c r="C246" s="55"/>
      <c r="D246" s="56"/>
      <c r="E246" s="56"/>
      <c r="F246" s="53"/>
      <c r="G246" s="98"/>
      <c r="H246" s="57"/>
      <c r="I246" s="56"/>
      <c r="J246" s="56"/>
      <c r="K246" s="53"/>
    </row>
    <row r="247" spans="1:11" x14ac:dyDescent="0.2">
      <c r="A247" s="54"/>
      <c r="B247" s="70"/>
      <c r="C247" s="55"/>
      <c r="D247" s="56"/>
      <c r="E247" s="56"/>
      <c r="F247" s="53"/>
      <c r="G247" s="98"/>
      <c r="H247" s="57"/>
      <c r="I247" s="56"/>
      <c r="J247" s="56"/>
      <c r="K247" s="53"/>
    </row>
    <row r="248" spans="1:11" x14ac:dyDescent="0.2">
      <c r="A248" s="54"/>
      <c r="B248" s="70"/>
      <c r="C248" s="55"/>
      <c r="D248" s="56"/>
      <c r="E248" s="56"/>
      <c r="F248" s="53"/>
      <c r="G248" s="98"/>
      <c r="H248" s="57"/>
      <c r="I248" s="56"/>
      <c r="J248" s="56"/>
      <c r="K248" s="53"/>
    </row>
    <row r="249" spans="1:11" x14ac:dyDescent="0.2">
      <c r="A249" s="54"/>
      <c r="B249" s="70"/>
      <c r="C249" s="55"/>
      <c r="D249" s="56"/>
      <c r="E249" s="56"/>
      <c r="F249" s="53"/>
      <c r="G249" s="98"/>
      <c r="H249" s="57"/>
      <c r="I249" s="56"/>
      <c r="J249" s="56"/>
      <c r="K249" s="53"/>
    </row>
    <row r="250" spans="1:11" x14ac:dyDescent="0.2">
      <c r="A250" s="54"/>
      <c r="B250" s="70"/>
      <c r="C250" s="55"/>
      <c r="D250" s="56"/>
      <c r="E250" s="56"/>
      <c r="F250" s="53"/>
      <c r="G250" s="98"/>
      <c r="H250" s="57"/>
      <c r="I250" s="56"/>
      <c r="J250" s="56"/>
      <c r="K250" s="53"/>
    </row>
    <row r="251" spans="1:11" x14ac:dyDescent="0.2">
      <c r="A251" s="54"/>
      <c r="B251" s="70"/>
      <c r="C251" s="55"/>
      <c r="D251" s="56"/>
      <c r="E251" s="56"/>
      <c r="F251" s="53"/>
      <c r="G251" s="98"/>
      <c r="H251" s="57"/>
      <c r="I251" s="56"/>
      <c r="J251" s="56"/>
      <c r="K251" s="53"/>
    </row>
    <row r="252" spans="1:11" x14ac:dyDescent="0.2">
      <c r="A252" s="54"/>
      <c r="B252" s="70"/>
      <c r="C252" s="55"/>
      <c r="D252" s="56"/>
      <c r="E252" s="56"/>
      <c r="F252" s="53"/>
      <c r="G252" s="98"/>
      <c r="H252" s="57"/>
      <c r="I252" s="56"/>
      <c r="J252" s="56"/>
      <c r="K252" s="53"/>
    </row>
    <row r="253" spans="1:11" x14ac:dyDescent="0.2">
      <c r="A253" s="54"/>
      <c r="B253" s="70"/>
      <c r="C253" s="55"/>
      <c r="D253" s="56"/>
      <c r="E253" s="56"/>
      <c r="F253" s="53"/>
      <c r="G253" s="98"/>
      <c r="H253" s="57"/>
      <c r="I253" s="56"/>
      <c r="J253" s="56"/>
      <c r="K253" s="53"/>
    </row>
    <row r="254" spans="1:11" x14ac:dyDescent="0.2">
      <c r="A254" s="54"/>
      <c r="B254" s="70"/>
      <c r="C254" s="55"/>
      <c r="D254" s="56"/>
      <c r="E254" s="56"/>
      <c r="F254" s="53"/>
      <c r="G254" s="98"/>
      <c r="H254" s="57"/>
      <c r="I254" s="56"/>
      <c r="J254" s="56"/>
      <c r="K254" s="53"/>
    </row>
    <row r="255" spans="1:11" x14ac:dyDescent="0.2">
      <c r="A255" s="54"/>
      <c r="B255" s="70"/>
      <c r="C255" s="55"/>
      <c r="D255" s="56"/>
      <c r="E255" s="56"/>
      <c r="F255" s="53"/>
      <c r="G255" s="98"/>
      <c r="H255" s="57"/>
      <c r="I255" s="56"/>
      <c r="J255" s="56"/>
      <c r="K255" s="53"/>
    </row>
    <row r="256" spans="1:11" x14ac:dyDescent="0.2">
      <c r="A256" s="54"/>
      <c r="B256" s="70"/>
      <c r="C256" s="55"/>
      <c r="D256" s="56"/>
      <c r="E256" s="56"/>
      <c r="F256" s="53"/>
      <c r="G256" s="98"/>
      <c r="H256" s="57"/>
      <c r="I256" s="56"/>
      <c r="J256" s="56"/>
      <c r="K256" s="53"/>
    </row>
    <row r="257" spans="1:11" x14ac:dyDescent="0.2">
      <c r="A257" s="54"/>
      <c r="B257" s="70"/>
      <c r="C257" s="55"/>
      <c r="D257" s="56"/>
      <c r="E257" s="56"/>
      <c r="F257" s="53"/>
      <c r="G257" s="98"/>
      <c r="H257" s="57"/>
      <c r="I257" s="56"/>
      <c r="J257" s="56"/>
      <c r="K257" s="53"/>
    </row>
    <row r="258" spans="1:11" x14ac:dyDescent="0.2">
      <c r="A258" s="54"/>
      <c r="B258" s="70"/>
      <c r="C258" s="55"/>
      <c r="D258" s="56"/>
      <c r="E258" s="56"/>
      <c r="F258" s="53"/>
      <c r="G258" s="98"/>
      <c r="H258" s="57"/>
      <c r="I258" s="56"/>
      <c r="J258" s="56"/>
      <c r="K258" s="53"/>
    </row>
    <row r="259" spans="1:11" x14ac:dyDescent="0.2">
      <c r="A259" s="54"/>
      <c r="B259" s="70"/>
      <c r="C259" s="55"/>
      <c r="D259" s="56"/>
      <c r="E259" s="56"/>
      <c r="F259" s="53"/>
      <c r="G259" s="98"/>
      <c r="H259" s="57"/>
      <c r="I259" s="56"/>
      <c r="J259" s="56"/>
      <c r="K259" s="53"/>
    </row>
    <row r="260" spans="1:11" x14ac:dyDescent="0.2">
      <c r="A260" s="54"/>
      <c r="B260" s="70"/>
      <c r="C260" s="55"/>
      <c r="D260" s="56"/>
      <c r="E260" s="56"/>
      <c r="F260" s="53"/>
      <c r="G260" s="98"/>
      <c r="H260" s="57"/>
      <c r="I260" s="56"/>
      <c r="J260" s="56"/>
      <c r="K260" s="53"/>
    </row>
    <row r="261" spans="1:11" x14ac:dyDescent="0.2">
      <c r="A261" s="54"/>
      <c r="B261" s="70"/>
      <c r="C261" s="55"/>
      <c r="D261" s="56"/>
      <c r="E261" s="56"/>
      <c r="F261" s="53"/>
      <c r="G261" s="98"/>
      <c r="H261" s="57"/>
      <c r="I261" s="56"/>
      <c r="J261" s="56"/>
      <c r="K261" s="53"/>
    </row>
    <row r="262" spans="1:11" x14ac:dyDescent="0.2">
      <c r="A262" s="54"/>
      <c r="B262" s="70"/>
      <c r="C262" s="55"/>
      <c r="D262" s="56"/>
      <c r="E262" s="56"/>
      <c r="F262" s="53"/>
      <c r="G262" s="98"/>
      <c r="H262" s="57"/>
      <c r="I262" s="56"/>
      <c r="J262" s="56"/>
      <c r="K262" s="53"/>
    </row>
    <row r="263" spans="1:11" x14ac:dyDescent="0.2">
      <c r="A263" s="54"/>
      <c r="B263" s="70"/>
      <c r="C263" s="55"/>
      <c r="D263" s="56"/>
      <c r="E263" s="56"/>
      <c r="F263" s="53"/>
      <c r="G263" s="98"/>
      <c r="H263" s="57"/>
      <c r="I263" s="56"/>
      <c r="J263" s="56"/>
      <c r="K263" s="53"/>
    </row>
    <row r="264" spans="1:11" x14ac:dyDescent="0.2">
      <c r="A264" s="54"/>
      <c r="B264" s="70"/>
      <c r="C264" s="55"/>
      <c r="D264" s="56"/>
      <c r="E264" s="56"/>
      <c r="F264" s="53"/>
      <c r="G264" s="98"/>
      <c r="H264" s="57"/>
      <c r="I264" s="56"/>
      <c r="J264" s="56"/>
      <c r="K264" s="53"/>
    </row>
    <row r="265" spans="1:11" x14ac:dyDescent="0.2">
      <c r="A265" s="54"/>
      <c r="B265" s="70"/>
      <c r="C265" s="55"/>
      <c r="D265" s="56"/>
      <c r="E265" s="56"/>
      <c r="F265" s="53"/>
      <c r="G265" s="98"/>
      <c r="H265" s="57"/>
      <c r="I265" s="56"/>
      <c r="J265" s="56"/>
      <c r="K265" s="53"/>
    </row>
    <row r="266" spans="1:11" x14ac:dyDescent="0.2">
      <c r="A266" s="54"/>
      <c r="B266" s="70"/>
      <c r="C266" s="55"/>
      <c r="D266" s="56"/>
      <c r="E266" s="56"/>
      <c r="F266" s="53"/>
      <c r="G266" s="98"/>
      <c r="H266" s="57"/>
      <c r="I266" s="56"/>
      <c r="J266" s="56"/>
      <c r="K266" s="53"/>
    </row>
    <row r="267" spans="1:11" x14ac:dyDescent="0.2">
      <c r="A267" s="54"/>
      <c r="B267" s="70"/>
      <c r="C267" s="55"/>
      <c r="D267" s="56"/>
      <c r="E267" s="56"/>
      <c r="F267" s="53"/>
      <c r="G267" s="98"/>
      <c r="H267" s="57"/>
      <c r="I267" s="56"/>
      <c r="J267" s="56"/>
      <c r="K267" s="53"/>
    </row>
    <row r="268" spans="1:11" x14ac:dyDescent="0.2">
      <c r="A268" s="54"/>
      <c r="B268" s="70"/>
      <c r="C268" s="55"/>
      <c r="D268" s="56"/>
      <c r="E268" s="56"/>
      <c r="F268" s="53"/>
      <c r="G268" s="98"/>
      <c r="H268" s="57"/>
      <c r="I268" s="56"/>
      <c r="J268" s="56"/>
      <c r="K268" s="53"/>
    </row>
    <row r="269" spans="1:11" x14ac:dyDescent="0.2">
      <c r="A269" s="54"/>
      <c r="B269" s="70"/>
      <c r="C269" s="55"/>
      <c r="D269" s="56"/>
      <c r="E269" s="56"/>
      <c r="F269" s="53"/>
      <c r="G269" s="98"/>
      <c r="H269" s="57"/>
      <c r="I269" s="56"/>
      <c r="J269" s="56"/>
      <c r="K269" s="53"/>
    </row>
    <row r="270" spans="1:11" x14ac:dyDescent="0.2">
      <c r="A270" s="54"/>
      <c r="B270" s="70"/>
      <c r="C270" s="55"/>
      <c r="D270" s="56"/>
      <c r="E270" s="56"/>
      <c r="F270" s="53"/>
      <c r="G270" s="98"/>
      <c r="H270" s="57"/>
      <c r="I270" s="56"/>
      <c r="J270" s="56"/>
      <c r="K270" s="53"/>
    </row>
    <row r="271" spans="1:11" x14ac:dyDescent="0.2">
      <c r="A271" s="54"/>
      <c r="B271" s="70"/>
      <c r="C271" s="55"/>
      <c r="D271" s="56"/>
      <c r="E271" s="56"/>
      <c r="F271" s="53"/>
      <c r="G271" s="98"/>
      <c r="H271" s="57"/>
      <c r="I271" s="56"/>
      <c r="J271" s="56"/>
      <c r="K271" s="53"/>
    </row>
    <row r="272" spans="1:11" x14ac:dyDescent="0.2">
      <c r="A272" s="54"/>
      <c r="B272" s="70"/>
      <c r="C272" s="55"/>
      <c r="D272" s="56"/>
      <c r="E272" s="56"/>
      <c r="F272" s="53"/>
      <c r="G272" s="98"/>
      <c r="H272" s="57"/>
      <c r="I272" s="56"/>
      <c r="J272" s="56"/>
      <c r="K272" s="53"/>
    </row>
    <row r="273" spans="1:11" x14ac:dyDescent="0.2">
      <c r="A273" s="54"/>
      <c r="B273" s="70"/>
      <c r="C273" s="55"/>
      <c r="D273" s="56"/>
      <c r="E273" s="56"/>
      <c r="F273" s="53"/>
      <c r="G273" s="98"/>
      <c r="H273" s="57"/>
      <c r="I273" s="56"/>
      <c r="J273" s="56"/>
      <c r="K273" s="53"/>
    </row>
    <row r="274" spans="1:11" x14ac:dyDescent="0.2">
      <c r="A274" s="54"/>
      <c r="B274" s="70"/>
      <c r="C274" s="55"/>
      <c r="D274" s="56"/>
      <c r="E274" s="56"/>
      <c r="F274" s="53"/>
      <c r="G274" s="98"/>
      <c r="H274" s="57"/>
      <c r="I274" s="56"/>
      <c r="J274" s="56"/>
      <c r="K274" s="53"/>
    </row>
    <row r="275" spans="1:11" x14ac:dyDescent="0.2">
      <c r="A275" s="54"/>
      <c r="B275" s="70"/>
      <c r="C275" s="55"/>
      <c r="D275" s="56"/>
      <c r="E275" s="56"/>
      <c r="F275" s="53"/>
      <c r="G275" s="98"/>
      <c r="H275" s="57"/>
      <c r="I275" s="56"/>
      <c r="J275" s="56"/>
      <c r="K275" s="53"/>
    </row>
    <row r="276" spans="1:11" x14ac:dyDescent="0.2">
      <c r="A276" s="54"/>
      <c r="B276" s="70"/>
      <c r="C276" s="55"/>
      <c r="D276" s="56"/>
      <c r="E276" s="56"/>
      <c r="F276" s="53"/>
      <c r="G276" s="98"/>
      <c r="H276" s="57"/>
      <c r="I276" s="56"/>
      <c r="J276" s="56"/>
      <c r="K276" s="53"/>
    </row>
    <row r="277" spans="1:11" x14ac:dyDescent="0.2">
      <c r="A277" s="54"/>
      <c r="B277" s="70"/>
      <c r="C277" s="55"/>
      <c r="D277" s="56"/>
      <c r="E277" s="56"/>
      <c r="F277" s="53"/>
      <c r="G277" s="98"/>
      <c r="H277" s="57"/>
      <c r="I277" s="56"/>
      <c r="J277" s="56"/>
      <c r="K277" s="53"/>
    </row>
    <row r="278" spans="1:11" x14ac:dyDescent="0.2">
      <c r="A278" s="54"/>
      <c r="B278" s="70"/>
      <c r="C278" s="55"/>
      <c r="D278" s="56"/>
      <c r="E278" s="56"/>
      <c r="F278" s="53"/>
      <c r="G278" s="98"/>
      <c r="H278" s="57"/>
      <c r="I278" s="56"/>
      <c r="J278" s="56"/>
      <c r="K278" s="53"/>
    </row>
    <row r="279" spans="1:11" x14ac:dyDescent="0.2">
      <c r="A279" s="54"/>
      <c r="B279" s="70"/>
      <c r="C279" s="55"/>
      <c r="D279" s="56"/>
      <c r="E279" s="56"/>
      <c r="F279" s="53"/>
      <c r="G279" s="98"/>
      <c r="H279" s="57"/>
      <c r="I279" s="56"/>
      <c r="J279" s="56"/>
      <c r="K279" s="53"/>
    </row>
    <row r="280" spans="1:11" x14ac:dyDescent="0.2">
      <c r="A280" s="54"/>
      <c r="B280" s="70"/>
      <c r="C280" s="55"/>
      <c r="D280" s="56"/>
      <c r="E280" s="56"/>
      <c r="F280" s="53"/>
      <c r="G280" s="98"/>
      <c r="H280" s="57"/>
      <c r="I280" s="56"/>
      <c r="J280" s="56"/>
      <c r="K280" s="53"/>
    </row>
    <row r="281" spans="1:11" x14ac:dyDescent="0.2">
      <c r="A281" s="54"/>
      <c r="B281" s="70"/>
      <c r="C281" s="55"/>
      <c r="D281" s="56"/>
      <c r="E281" s="56"/>
      <c r="F281" s="53"/>
      <c r="G281" s="98"/>
      <c r="H281" s="57"/>
      <c r="I281" s="56"/>
      <c r="J281" s="56"/>
      <c r="K281" s="53"/>
    </row>
    <row r="282" spans="1:11" x14ac:dyDescent="0.2">
      <c r="A282" s="54"/>
      <c r="B282" s="70"/>
      <c r="C282" s="55"/>
      <c r="D282" s="56"/>
      <c r="E282" s="56"/>
      <c r="F282" s="53"/>
      <c r="G282" s="98"/>
      <c r="H282" s="57"/>
      <c r="I282" s="56"/>
      <c r="J282" s="56"/>
      <c r="K282" s="53"/>
    </row>
    <row r="283" spans="1:11" x14ac:dyDescent="0.2">
      <c r="A283" s="54"/>
      <c r="B283" s="70"/>
      <c r="C283" s="55"/>
      <c r="D283" s="56"/>
      <c r="E283" s="56"/>
      <c r="F283" s="53"/>
      <c r="G283" s="98"/>
      <c r="H283" s="57"/>
      <c r="I283" s="56"/>
      <c r="J283" s="56"/>
      <c r="K283" s="53"/>
    </row>
    <row r="284" spans="1:11" x14ac:dyDescent="0.2">
      <c r="A284" s="54"/>
      <c r="B284" s="70"/>
      <c r="C284" s="55"/>
      <c r="D284" s="56"/>
      <c r="E284" s="56"/>
      <c r="F284" s="53"/>
      <c r="G284" s="98"/>
      <c r="H284" s="57"/>
      <c r="I284" s="56"/>
      <c r="J284" s="56"/>
      <c r="K284" s="53"/>
    </row>
    <row r="285" spans="1:11" x14ac:dyDescent="0.2">
      <c r="A285" s="54"/>
      <c r="B285" s="70"/>
      <c r="C285" s="55"/>
      <c r="D285" s="56"/>
      <c r="E285" s="56"/>
      <c r="F285" s="53"/>
      <c r="G285" s="98"/>
      <c r="H285" s="57"/>
      <c r="I285" s="56"/>
      <c r="J285" s="56"/>
      <c r="K285" s="53"/>
    </row>
    <row r="286" spans="1:11" x14ac:dyDescent="0.2">
      <c r="A286" s="54"/>
      <c r="B286" s="70"/>
      <c r="C286" s="55"/>
      <c r="D286" s="56"/>
      <c r="E286" s="56"/>
      <c r="F286" s="53"/>
      <c r="G286" s="98"/>
      <c r="H286" s="57"/>
      <c r="I286" s="56"/>
      <c r="J286" s="56"/>
      <c r="K286" s="53"/>
    </row>
    <row r="287" spans="1:11" x14ac:dyDescent="0.2">
      <c r="A287" s="54"/>
      <c r="B287" s="70"/>
      <c r="C287" s="55"/>
      <c r="D287" s="56"/>
      <c r="E287" s="56"/>
      <c r="F287" s="53"/>
      <c r="G287" s="98"/>
      <c r="H287" s="57"/>
      <c r="I287" s="56"/>
      <c r="J287" s="56"/>
      <c r="K287" s="53"/>
    </row>
    <row r="288" spans="1:11" x14ac:dyDescent="0.2">
      <c r="A288" s="54"/>
      <c r="B288" s="70"/>
      <c r="C288" s="55"/>
      <c r="D288" s="56"/>
      <c r="E288" s="56"/>
      <c r="F288" s="53"/>
      <c r="G288" s="98"/>
      <c r="H288" s="57"/>
      <c r="I288" s="56"/>
      <c r="J288" s="56"/>
      <c r="K288" s="53"/>
    </row>
    <row r="289" spans="1:11" x14ac:dyDescent="0.2">
      <c r="A289" s="54"/>
      <c r="B289" s="70"/>
      <c r="C289" s="55"/>
      <c r="D289" s="56"/>
      <c r="E289" s="56"/>
      <c r="F289" s="53"/>
      <c r="G289" s="98"/>
      <c r="H289" s="57"/>
      <c r="I289" s="56"/>
      <c r="J289" s="56"/>
      <c r="K289" s="53"/>
    </row>
    <row r="290" spans="1:11" x14ac:dyDescent="0.2">
      <c r="A290" s="54"/>
      <c r="B290" s="70"/>
      <c r="C290" s="55"/>
      <c r="D290" s="56"/>
      <c r="E290" s="56"/>
      <c r="F290" s="53"/>
      <c r="G290" s="98"/>
      <c r="H290" s="57"/>
      <c r="I290" s="56"/>
      <c r="J290" s="56"/>
      <c r="K290" s="53"/>
    </row>
    <row r="291" spans="1:11" x14ac:dyDescent="0.2">
      <c r="A291" s="54"/>
      <c r="B291" s="70"/>
      <c r="C291" s="55"/>
      <c r="D291" s="56"/>
      <c r="E291" s="56"/>
      <c r="F291" s="53"/>
      <c r="G291" s="98"/>
      <c r="H291" s="57"/>
      <c r="I291" s="56"/>
      <c r="J291" s="56"/>
      <c r="K291" s="53"/>
    </row>
    <row r="292" spans="1:11" x14ac:dyDescent="0.2">
      <c r="A292" s="54"/>
      <c r="B292" s="70"/>
      <c r="C292" s="55"/>
      <c r="D292" s="56"/>
      <c r="E292" s="56"/>
      <c r="F292" s="53"/>
      <c r="G292" s="98"/>
      <c r="H292" s="57"/>
      <c r="I292" s="56"/>
      <c r="J292" s="56"/>
      <c r="K292" s="53"/>
    </row>
    <row r="293" spans="1:11" x14ac:dyDescent="0.2">
      <c r="A293" s="54"/>
      <c r="B293" s="70"/>
      <c r="C293" s="55"/>
      <c r="D293" s="56"/>
      <c r="E293" s="56"/>
      <c r="F293" s="53"/>
      <c r="G293" s="98"/>
      <c r="H293" s="57"/>
      <c r="I293" s="56"/>
      <c r="J293" s="56"/>
      <c r="K293" s="53"/>
    </row>
    <row r="294" spans="1:11" x14ac:dyDescent="0.2">
      <c r="A294" s="54"/>
      <c r="B294" s="70"/>
      <c r="C294" s="55"/>
      <c r="D294" s="56"/>
      <c r="E294" s="56"/>
      <c r="F294" s="53"/>
      <c r="G294" s="98"/>
      <c r="H294" s="57"/>
      <c r="I294" s="56"/>
      <c r="J294" s="56"/>
      <c r="K294" s="53"/>
    </row>
    <row r="295" spans="1:11" x14ac:dyDescent="0.2">
      <c r="A295" s="54"/>
      <c r="B295" s="70"/>
      <c r="C295" s="55"/>
      <c r="D295" s="56"/>
      <c r="E295" s="56"/>
      <c r="F295" s="53"/>
      <c r="G295" s="98"/>
      <c r="H295" s="57"/>
      <c r="I295" s="56"/>
      <c r="J295" s="56"/>
      <c r="K295" s="53"/>
    </row>
    <row r="296" spans="1:11" x14ac:dyDescent="0.2">
      <c r="A296" s="54"/>
      <c r="B296" s="70"/>
      <c r="C296" s="55"/>
      <c r="D296" s="56"/>
      <c r="E296" s="56"/>
      <c r="F296" s="53"/>
      <c r="G296" s="98"/>
      <c r="H296" s="57"/>
      <c r="I296" s="56"/>
      <c r="J296" s="56"/>
      <c r="K296" s="53"/>
    </row>
    <row r="297" spans="1:11" x14ac:dyDescent="0.2">
      <c r="A297" s="54"/>
      <c r="B297" s="70"/>
      <c r="C297" s="55"/>
      <c r="D297" s="56"/>
      <c r="E297" s="56"/>
      <c r="F297" s="53"/>
      <c r="G297" s="98"/>
      <c r="H297" s="57"/>
      <c r="I297" s="56"/>
      <c r="J297" s="56"/>
      <c r="K297" s="53"/>
    </row>
    <row r="298" spans="1:11" x14ac:dyDescent="0.2">
      <c r="A298" s="54"/>
      <c r="B298" s="70"/>
      <c r="C298" s="55"/>
      <c r="D298" s="56"/>
      <c r="E298" s="56"/>
      <c r="F298" s="53"/>
      <c r="G298" s="98"/>
      <c r="H298" s="57"/>
      <c r="I298" s="56"/>
      <c r="J298" s="56"/>
      <c r="K298" s="53"/>
    </row>
    <row r="299" spans="1:11" x14ac:dyDescent="0.2">
      <c r="A299" s="54"/>
      <c r="B299" s="70"/>
      <c r="C299" s="55"/>
      <c r="D299" s="56"/>
      <c r="E299" s="56"/>
      <c r="F299" s="53"/>
      <c r="G299" s="98"/>
      <c r="H299" s="57"/>
      <c r="I299" s="56"/>
      <c r="J299" s="56"/>
      <c r="K299" s="53"/>
    </row>
    <row r="300" spans="1:11" x14ac:dyDescent="0.2">
      <c r="A300" s="54"/>
      <c r="B300" s="70"/>
      <c r="C300" s="55"/>
      <c r="D300" s="56"/>
      <c r="E300" s="56"/>
      <c r="F300" s="53"/>
      <c r="G300" s="98"/>
      <c r="H300" s="57"/>
      <c r="I300" s="56"/>
      <c r="J300" s="56"/>
      <c r="K300" s="53"/>
    </row>
    <row r="301" spans="1:11" x14ac:dyDescent="0.2">
      <c r="A301" s="54"/>
      <c r="B301" s="70"/>
      <c r="C301" s="55"/>
      <c r="D301" s="56"/>
      <c r="E301" s="56"/>
      <c r="F301" s="53"/>
      <c r="G301" s="98"/>
      <c r="H301" s="57"/>
      <c r="I301" s="56"/>
      <c r="J301" s="56"/>
      <c r="K301" s="53"/>
    </row>
    <row r="302" spans="1:11" x14ac:dyDescent="0.2">
      <c r="A302" s="54"/>
      <c r="B302" s="70"/>
      <c r="C302" s="55"/>
      <c r="D302" s="56"/>
      <c r="E302" s="56"/>
      <c r="F302" s="53"/>
      <c r="G302" s="98"/>
      <c r="H302" s="57"/>
      <c r="I302" s="56"/>
      <c r="J302" s="56"/>
      <c r="K302" s="53"/>
    </row>
    <row r="303" spans="1:11" x14ac:dyDescent="0.2">
      <c r="A303" s="54"/>
      <c r="B303" s="70"/>
      <c r="C303" s="55"/>
      <c r="D303" s="56"/>
      <c r="E303" s="56"/>
      <c r="F303" s="53"/>
      <c r="G303" s="98"/>
      <c r="H303" s="57"/>
      <c r="I303" s="56"/>
      <c r="J303" s="56"/>
      <c r="K303" s="53"/>
    </row>
    <row r="304" spans="1:11" x14ac:dyDescent="0.2">
      <c r="A304" s="54"/>
      <c r="B304" s="70"/>
      <c r="C304" s="55"/>
      <c r="D304" s="56"/>
      <c r="E304" s="56"/>
      <c r="F304" s="53"/>
      <c r="G304" s="98"/>
      <c r="H304" s="57"/>
      <c r="I304" s="56"/>
      <c r="J304" s="56"/>
      <c r="K304" s="53"/>
    </row>
    <row r="305" spans="1:11" x14ac:dyDescent="0.2">
      <c r="A305" s="54"/>
      <c r="B305" s="70"/>
      <c r="C305" s="55"/>
      <c r="D305" s="56"/>
      <c r="E305" s="56"/>
      <c r="F305" s="53"/>
      <c r="G305" s="98"/>
      <c r="H305" s="57"/>
      <c r="I305" s="56"/>
      <c r="J305" s="56"/>
      <c r="K305" s="53"/>
    </row>
    <row r="306" spans="1:11" x14ac:dyDescent="0.2">
      <c r="A306" s="54"/>
      <c r="B306" s="70"/>
      <c r="C306" s="55"/>
      <c r="D306" s="56"/>
      <c r="E306" s="56"/>
      <c r="F306" s="53"/>
      <c r="G306" s="98"/>
      <c r="H306" s="57"/>
      <c r="I306" s="56"/>
      <c r="J306" s="56"/>
      <c r="K306" s="53"/>
    </row>
    <row r="307" spans="1:11" x14ac:dyDescent="0.2">
      <c r="A307" s="54"/>
      <c r="B307" s="70"/>
      <c r="C307" s="55"/>
      <c r="D307" s="56"/>
      <c r="E307" s="56"/>
      <c r="F307" s="53"/>
      <c r="G307" s="98"/>
      <c r="H307" s="57"/>
      <c r="I307" s="56"/>
      <c r="J307" s="56"/>
      <c r="K307" s="53"/>
    </row>
    <row r="308" spans="1:11" x14ac:dyDescent="0.2">
      <c r="A308" s="54"/>
      <c r="B308" s="70"/>
      <c r="C308" s="55"/>
      <c r="D308" s="56"/>
      <c r="E308" s="56"/>
      <c r="F308" s="53"/>
      <c r="G308" s="98"/>
      <c r="H308" s="57"/>
      <c r="I308" s="56"/>
      <c r="J308" s="56"/>
      <c r="K308" s="53"/>
    </row>
    <row r="309" spans="1:11" x14ac:dyDescent="0.2">
      <c r="A309" s="54"/>
      <c r="B309" s="70"/>
      <c r="C309" s="55"/>
      <c r="D309" s="56"/>
      <c r="E309" s="56"/>
      <c r="F309" s="53"/>
      <c r="G309" s="98"/>
      <c r="H309" s="57"/>
      <c r="I309" s="56"/>
      <c r="J309" s="56"/>
      <c r="K309" s="53"/>
    </row>
    <row r="310" spans="1:11" x14ac:dyDescent="0.2">
      <c r="A310" s="54"/>
      <c r="B310" s="70"/>
      <c r="C310" s="55"/>
      <c r="D310" s="56"/>
      <c r="E310" s="56"/>
      <c r="F310" s="53"/>
      <c r="G310" s="98"/>
      <c r="H310" s="57"/>
      <c r="I310" s="56"/>
      <c r="J310" s="56"/>
      <c r="K310" s="53"/>
    </row>
    <row r="311" spans="1:11" x14ac:dyDescent="0.2">
      <c r="A311" s="54"/>
      <c r="B311" s="70"/>
      <c r="C311" s="55"/>
      <c r="D311" s="56"/>
      <c r="E311" s="56"/>
      <c r="F311" s="53"/>
      <c r="G311" s="98"/>
      <c r="H311" s="57"/>
      <c r="I311" s="56"/>
      <c r="J311" s="56"/>
      <c r="K311" s="53"/>
    </row>
    <row r="312" spans="1:11" x14ac:dyDescent="0.2">
      <c r="A312" s="54"/>
      <c r="B312" s="70"/>
      <c r="C312" s="55"/>
      <c r="D312" s="56"/>
      <c r="E312" s="56"/>
      <c r="F312" s="53"/>
      <c r="G312" s="98"/>
      <c r="H312" s="57"/>
      <c r="I312" s="56"/>
      <c r="J312" s="56"/>
      <c r="K312" s="53"/>
    </row>
    <row r="313" spans="1:11" x14ac:dyDescent="0.2">
      <c r="A313" s="54"/>
      <c r="B313" s="70"/>
      <c r="C313" s="55"/>
      <c r="D313" s="56"/>
      <c r="E313" s="56"/>
      <c r="F313" s="53"/>
      <c r="G313" s="98"/>
      <c r="H313" s="57"/>
      <c r="I313" s="56"/>
      <c r="J313" s="56"/>
      <c r="K313" s="53"/>
    </row>
    <row r="314" spans="1:11" x14ac:dyDescent="0.2">
      <c r="A314" s="54"/>
      <c r="B314" s="70"/>
      <c r="C314" s="55"/>
      <c r="D314" s="56"/>
      <c r="E314" s="56"/>
      <c r="F314" s="53"/>
      <c r="G314" s="98"/>
      <c r="H314" s="57"/>
      <c r="I314" s="56"/>
      <c r="J314" s="56"/>
      <c r="K314" s="53"/>
    </row>
    <row r="315" spans="1:11" x14ac:dyDescent="0.2">
      <c r="A315" s="54"/>
      <c r="B315" s="70"/>
      <c r="C315" s="55"/>
      <c r="D315" s="56"/>
      <c r="E315" s="56"/>
      <c r="F315" s="53"/>
      <c r="G315" s="98"/>
      <c r="H315" s="57"/>
      <c r="I315" s="56"/>
      <c r="J315" s="56"/>
      <c r="K315" s="53"/>
    </row>
    <row r="316" spans="1:11" x14ac:dyDescent="0.2">
      <c r="A316" s="54"/>
      <c r="B316" s="70"/>
      <c r="C316" s="55"/>
      <c r="D316" s="56"/>
      <c r="E316" s="56"/>
      <c r="F316" s="53"/>
      <c r="G316" s="70"/>
      <c r="H316" s="55"/>
      <c r="I316" s="56"/>
      <c r="J316" s="56"/>
      <c r="K316" s="53"/>
    </row>
    <row r="317" spans="1:11" x14ac:dyDescent="0.2">
      <c r="A317" s="54"/>
      <c r="B317" s="70"/>
      <c r="C317" s="55"/>
      <c r="D317" s="56"/>
      <c r="E317" s="56"/>
      <c r="F317" s="53"/>
      <c r="G317" s="70"/>
      <c r="H317" s="55"/>
      <c r="I317" s="56"/>
      <c r="J317" s="56"/>
      <c r="K317" s="53"/>
    </row>
    <row r="318" spans="1:11" x14ac:dyDescent="0.2">
      <c r="A318" s="54"/>
      <c r="B318" s="70"/>
      <c r="C318" s="55"/>
      <c r="D318" s="56"/>
      <c r="E318" s="56"/>
      <c r="F318" s="53"/>
      <c r="G318" s="70"/>
      <c r="H318" s="55"/>
      <c r="I318" s="56"/>
      <c r="J318" s="56"/>
      <c r="K318" s="53"/>
    </row>
    <row r="319" spans="1:11" x14ac:dyDescent="0.2">
      <c r="A319" s="54"/>
      <c r="B319" s="70"/>
      <c r="C319" s="55"/>
      <c r="D319" s="56"/>
      <c r="E319" s="56"/>
      <c r="F319" s="53"/>
      <c r="G319" s="70"/>
      <c r="H319" s="55"/>
      <c r="I319" s="56"/>
      <c r="J319" s="56"/>
      <c r="K319" s="53"/>
    </row>
    <row r="320" spans="1:11" x14ac:dyDescent="0.2">
      <c r="A320" s="54"/>
      <c r="B320" s="70"/>
      <c r="C320" s="55"/>
      <c r="D320" s="56"/>
      <c r="E320" s="56"/>
      <c r="F320" s="53"/>
      <c r="G320" s="70"/>
      <c r="H320" s="55"/>
      <c r="I320" s="56"/>
      <c r="J320" s="56"/>
      <c r="K320" s="53"/>
    </row>
    <row r="321" spans="1:11" x14ac:dyDescent="0.2">
      <c r="A321" s="54"/>
      <c r="B321" s="70"/>
      <c r="C321" s="55"/>
      <c r="D321" s="56"/>
      <c r="E321" s="56"/>
      <c r="F321" s="53"/>
      <c r="G321" s="70"/>
      <c r="H321" s="55"/>
      <c r="I321" s="56"/>
      <c r="J321" s="56"/>
      <c r="K321" s="53"/>
    </row>
    <row r="322" spans="1:11" x14ac:dyDescent="0.2">
      <c r="A322" s="54"/>
      <c r="B322" s="70"/>
      <c r="C322" s="55"/>
      <c r="D322" s="56"/>
      <c r="E322" s="56"/>
      <c r="F322" s="53"/>
      <c r="G322" s="70"/>
      <c r="H322" s="55"/>
      <c r="I322" s="56"/>
      <c r="J322" s="56"/>
      <c r="K322" s="53"/>
    </row>
    <row r="323" spans="1:11" x14ac:dyDescent="0.2">
      <c r="A323" s="54"/>
      <c r="B323" s="70"/>
      <c r="C323" s="55"/>
      <c r="D323" s="56"/>
      <c r="E323" s="56"/>
      <c r="F323" s="53"/>
      <c r="G323" s="70"/>
      <c r="H323" s="55"/>
      <c r="I323" s="56"/>
      <c r="J323" s="56"/>
      <c r="K323" s="53"/>
    </row>
    <row r="324" spans="1:11" x14ac:dyDescent="0.2">
      <c r="A324" s="54"/>
      <c r="B324" s="70"/>
      <c r="C324" s="55"/>
      <c r="D324" s="56"/>
      <c r="E324" s="56"/>
      <c r="F324" s="53"/>
      <c r="G324" s="70"/>
      <c r="H324" s="55"/>
      <c r="I324" s="56"/>
      <c r="J324" s="56"/>
      <c r="K324" s="53"/>
    </row>
    <row r="325" spans="1:11" x14ac:dyDescent="0.2">
      <c r="A325" s="54"/>
      <c r="B325" s="70"/>
      <c r="C325" s="55"/>
      <c r="D325" s="56"/>
      <c r="E325" s="56"/>
      <c r="F325" s="53"/>
      <c r="G325" s="70"/>
      <c r="H325" s="55"/>
      <c r="I325" s="56"/>
      <c r="J325" s="56"/>
      <c r="K325" s="53"/>
    </row>
    <row r="326" spans="1:11" x14ac:dyDescent="0.2">
      <c r="A326" s="54"/>
      <c r="B326" s="70"/>
      <c r="C326" s="55"/>
      <c r="D326" s="56"/>
      <c r="E326" s="56"/>
      <c r="F326" s="53"/>
      <c r="G326" s="70"/>
      <c r="H326" s="55"/>
      <c r="I326" s="56"/>
      <c r="J326" s="56"/>
      <c r="K326" s="53"/>
    </row>
    <row r="327" spans="1:11" x14ac:dyDescent="0.2">
      <c r="A327" s="54"/>
      <c r="B327" s="70"/>
      <c r="C327" s="55"/>
      <c r="D327" s="56"/>
      <c r="E327" s="56"/>
      <c r="F327" s="53"/>
      <c r="G327" s="70"/>
      <c r="H327" s="55"/>
      <c r="I327" s="56"/>
      <c r="J327" s="56"/>
      <c r="K327" s="53"/>
    </row>
    <row r="328" spans="1:11" x14ac:dyDescent="0.2">
      <c r="A328" s="54"/>
      <c r="B328" s="70"/>
      <c r="C328" s="55"/>
      <c r="D328" s="56"/>
      <c r="E328" s="56"/>
      <c r="F328" s="53"/>
      <c r="G328" s="70"/>
      <c r="H328" s="55"/>
      <c r="I328" s="56"/>
      <c r="J328" s="56"/>
      <c r="K328" s="53"/>
    </row>
    <row r="329" spans="1:11" x14ac:dyDescent="0.2">
      <c r="A329" s="54"/>
      <c r="B329" s="70"/>
      <c r="C329" s="55"/>
      <c r="D329" s="56"/>
      <c r="E329" s="56"/>
      <c r="F329" s="53"/>
      <c r="G329" s="70"/>
      <c r="H329" s="55"/>
      <c r="I329" s="56"/>
      <c r="J329" s="56"/>
      <c r="K329" s="53"/>
    </row>
    <row r="330" spans="1:11" x14ac:dyDescent="0.2">
      <c r="A330" s="54"/>
      <c r="B330" s="70"/>
      <c r="C330" s="55"/>
      <c r="D330" s="56"/>
      <c r="E330" s="56"/>
      <c r="F330" s="53"/>
      <c r="G330" s="70"/>
      <c r="H330" s="55"/>
      <c r="I330" s="56"/>
      <c r="J330" s="56"/>
      <c r="K330" s="53"/>
    </row>
    <row r="331" spans="1:11" x14ac:dyDescent="0.2">
      <c r="A331" s="54"/>
      <c r="B331" s="70"/>
      <c r="C331" s="55"/>
      <c r="D331" s="56"/>
      <c r="E331" s="56"/>
      <c r="F331" s="53"/>
      <c r="G331" s="70"/>
      <c r="H331" s="55"/>
      <c r="I331" s="56"/>
      <c r="J331" s="56"/>
      <c r="K331" s="53"/>
    </row>
    <row r="332" spans="1:11" x14ac:dyDescent="0.2">
      <c r="A332" s="54"/>
      <c r="B332" s="70"/>
      <c r="C332" s="55"/>
      <c r="D332" s="56"/>
      <c r="E332" s="56"/>
      <c r="F332" s="53"/>
      <c r="G332" s="70"/>
      <c r="H332" s="55"/>
      <c r="I332" s="56"/>
      <c r="J332" s="56"/>
      <c r="K332" s="53"/>
    </row>
    <row r="333" spans="1:11" x14ac:dyDescent="0.2">
      <c r="A333" s="54"/>
      <c r="B333" s="70"/>
      <c r="C333" s="55"/>
      <c r="D333" s="56"/>
      <c r="E333" s="56"/>
      <c r="F333" s="53"/>
      <c r="G333" s="70"/>
      <c r="H333" s="55"/>
      <c r="I333" s="56"/>
      <c r="J333" s="56"/>
      <c r="K333" s="53"/>
    </row>
    <row r="334" spans="1:11" x14ac:dyDescent="0.2">
      <c r="A334" s="54"/>
      <c r="B334" s="70"/>
      <c r="C334" s="55"/>
      <c r="D334" s="56"/>
      <c r="E334" s="56"/>
      <c r="F334" s="53"/>
      <c r="G334" s="70"/>
      <c r="H334" s="55"/>
      <c r="I334" s="56"/>
      <c r="J334" s="56"/>
      <c r="K334" s="53"/>
    </row>
    <row r="335" spans="1:11" x14ac:dyDescent="0.2">
      <c r="A335" s="54"/>
      <c r="B335" s="70"/>
      <c r="C335" s="55"/>
      <c r="D335" s="56"/>
      <c r="E335" s="56"/>
      <c r="F335" s="53"/>
      <c r="G335" s="70"/>
      <c r="H335" s="55"/>
      <c r="I335" s="56"/>
      <c r="J335" s="56"/>
      <c r="K335" s="53"/>
    </row>
    <row r="336" spans="1:11" x14ac:dyDescent="0.2">
      <c r="A336" s="54"/>
      <c r="B336" s="70"/>
      <c r="C336" s="55"/>
      <c r="D336" s="56"/>
      <c r="E336" s="56"/>
      <c r="F336" s="53"/>
      <c r="G336" s="70"/>
      <c r="H336" s="55"/>
      <c r="I336" s="56"/>
      <c r="J336" s="56"/>
      <c r="K336" s="53"/>
    </row>
    <row r="337" spans="1:11" x14ac:dyDescent="0.2">
      <c r="A337" s="54"/>
      <c r="B337" s="70"/>
      <c r="C337" s="55"/>
      <c r="D337" s="56"/>
      <c r="E337" s="56"/>
      <c r="F337" s="53"/>
      <c r="G337" s="70"/>
      <c r="H337" s="55"/>
      <c r="I337" s="56"/>
      <c r="J337" s="56"/>
      <c r="K337" s="53"/>
    </row>
    <row r="338" spans="1:11" x14ac:dyDescent="0.2">
      <c r="A338" s="54"/>
      <c r="B338" s="70"/>
      <c r="C338" s="55"/>
      <c r="D338" s="56"/>
      <c r="E338" s="56"/>
      <c r="F338" s="53"/>
      <c r="G338" s="70"/>
      <c r="H338" s="55"/>
      <c r="I338" s="56"/>
      <c r="J338" s="56"/>
      <c r="K338" s="53"/>
    </row>
    <row r="339" spans="1:11" x14ac:dyDescent="0.2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 x14ac:dyDescent="0.2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 x14ac:dyDescent="0.2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 x14ac:dyDescent="0.2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 x14ac:dyDescent="0.2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 x14ac:dyDescent="0.2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 x14ac:dyDescent="0.2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 x14ac:dyDescent="0.2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 x14ac:dyDescent="0.2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 x14ac:dyDescent="0.2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 x14ac:dyDescent="0.2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 x14ac:dyDescent="0.2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 x14ac:dyDescent="0.2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 x14ac:dyDescent="0.2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 x14ac:dyDescent="0.2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 x14ac:dyDescent="0.2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 x14ac:dyDescent="0.2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 x14ac:dyDescent="0.2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 x14ac:dyDescent="0.2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 x14ac:dyDescent="0.2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 x14ac:dyDescent="0.2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 x14ac:dyDescent="0.2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 x14ac:dyDescent="0.2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 x14ac:dyDescent="0.2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 x14ac:dyDescent="0.2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 x14ac:dyDescent="0.2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 x14ac:dyDescent="0.2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 x14ac:dyDescent="0.2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 x14ac:dyDescent="0.2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 x14ac:dyDescent="0.2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 x14ac:dyDescent="0.2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 x14ac:dyDescent="0.2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 x14ac:dyDescent="0.2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 x14ac:dyDescent="0.2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 x14ac:dyDescent="0.2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 x14ac:dyDescent="0.2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 x14ac:dyDescent="0.2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 x14ac:dyDescent="0.2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 x14ac:dyDescent="0.2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 x14ac:dyDescent="0.2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 x14ac:dyDescent="0.2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 x14ac:dyDescent="0.2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 x14ac:dyDescent="0.2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 x14ac:dyDescent="0.2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 x14ac:dyDescent="0.2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 x14ac:dyDescent="0.2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 x14ac:dyDescent="0.2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 x14ac:dyDescent="0.2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 x14ac:dyDescent="0.2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 x14ac:dyDescent="0.2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 x14ac:dyDescent="0.2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 x14ac:dyDescent="0.2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 x14ac:dyDescent="0.2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 x14ac:dyDescent="0.2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 x14ac:dyDescent="0.2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 x14ac:dyDescent="0.2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 x14ac:dyDescent="0.2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 x14ac:dyDescent="0.2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 x14ac:dyDescent="0.2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 x14ac:dyDescent="0.2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 x14ac:dyDescent="0.2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 x14ac:dyDescent="0.2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 x14ac:dyDescent="0.2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 x14ac:dyDescent="0.2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 x14ac:dyDescent="0.2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 x14ac:dyDescent="0.2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 x14ac:dyDescent="0.2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 x14ac:dyDescent="0.2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 x14ac:dyDescent="0.2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 x14ac:dyDescent="0.2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 x14ac:dyDescent="0.2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 x14ac:dyDescent="0.2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 x14ac:dyDescent="0.2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 x14ac:dyDescent="0.2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 x14ac:dyDescent="0.2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 x14ac:dyDescent="0.2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 x14ac:dyDescent="0.2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 x14ac:dyDescent="0.2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 x14ac:dyDescent="0.2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 x14ac:dyDescent="0.2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 x14ac:dyDescent="0.2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 x14ac:dyDescent="0.2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 x14ac:dyDescent="0.2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 x14ac:dyDescent="0.2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 x14ac:dyDescent="0.2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 x14ac:dyDescent="0.2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 x14ac:dyDescent="0.2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 x14ac:dyDescent="0.2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 x14ac:dyDescent="0.2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 x14ac:dyDescent="0.2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 x14ac:dyDescent="0.2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 x14ac:dyDescent="0.2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 x14ac:dyDescent="0.2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 x14ac:dyDescent="0.2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 x14ac:dyDescent="0.2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 x14ac:dyDescent="0.2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 x14ac:dyDescent="0.2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 x14ac:dyDescent="0.2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 x14ac:dyDescent="0.2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 x14ac:dyDescent="0.2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 x14ac:dyDescent="0.2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 x14ac:dyDescent="0.2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 x14ac:dyDescent="0.2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 x14ac:dyDescent="0.2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 x14ac:dyDescent="0.2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 x14ac:dyDescent="0.2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 x14ac:dyDescent="0.2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 x14ac:dyDescent="0.2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 x14ac:dyDescent="0.2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 x14ac:dyDescent="0.2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 x14ac:dyDescent="0.2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 x14ac:dyDescent="0.2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 x14ac:dyDescent="0.2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 x14ac:dyDescent="0.2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 x14ac:dyDescent="0.2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 x14ac:dyDescent="0.2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 x14ac:dyDescent="0.2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 x14ac:dyDescent="0.2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 x14ac:dyDescent="0.2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 x14ac:dyDescent="0.2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 x14ac:dyDescent="0.2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 x14ac:dyDescent="0.2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 x14ac:dyDescent="0.2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 x14ac:dyDescent="0.2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 x14ac:dyDescent="0.2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 x14ac:dyDescent="0.2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 x14ac:dyDescent="0.2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 x14ac:dyDescent="0.2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 x14ac:dyDescent="0.2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 x14ac:dyDescent="0.2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 x14ac:dyDescent="0.2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 x14ac:dyDescent="0.2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 x14ac:dyDescent="0.2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 x14ac:dyDescent="0.2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 x14ac:dyDescent="0.2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 x14ac:dyDescent="0.2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 x14ac:dyDescent="0.2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 x14ac:dyDescent="0.2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 x14ac:dyDescent="0.2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 x14ac:dyDescent="0.2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 x14ac:dyDescent="0.2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 x14ac:dyDescent="0.2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 x14ac:dyDescent="0.2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 x14ac:dyDescent="0.2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 x14ac:dyDescent="0.2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 x14ac:dyDescent="0.2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 x14ac:dyDescent="0.2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 x14ac:dyDescent="0.2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 x14ac:dyDescent="0.2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 x14ac:dyDescent="0.2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 x14ac:dyDescent="0.2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 x14ac:dyDescent="0.2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 x14ac:dyDescent="0.2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 x14ac:dyDescent="0.2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 x14ac:dyDescent="0.2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 x14ac:dyDescent="0.2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 x14ac:dyDescent="0.2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 x14ac:dyDescent="0.2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 x14ac:dyDescent="0.2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 x14ac:dyDescent="0.2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 x14ac:dyDescent="0.2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 x14ac:dyDescent="0.2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 x14ac:dyDescent="0.2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 x14ac:dyDescent="0.2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 x14ac:dyDescent="0.2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 x14ac:dyDescent="0.2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 x14ac:dyDescent="0.2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 x14ac:dyDescent="0.2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 x14ac:dyDescent="0.2">
      <c r="A507" s="54"/>
      <c r="B507" s="70"/>
      <c r="C507" s="55"/>
      <c r="D507" s="56"/>
      <c r="E507" s="56"/>
      <c r="F507" s="53"/>
      <c r="G507" s="70"/>
      <c r="H507" s="55"/>
      <c r="I507" s="56"/>
      <c r="J507" s="56"/>
      <c r="K507" s="53"/>
    </row>
    <row r="508" spans="1:11" x14ac:dyDescent="0.2">
      <c r="A508" s="54"/>
      <c r="B508" s="70"/>
      <c r="C508" s="55"/>
      <c r="D508" s="56"/>
      <c r="E508" s="56"/>
      <c r="F508" s="53"/>
      <c r="G508" s="70"/>
      <c r="H508" s="55"/>
      <c r="I508" s="56"/>
      <c r="J508" s="56"/>
      <c r="K508" s="53"/>
    </row>
    <row r="509" spans="1:11" x14ac:dyDescent="0.2">
      <c r="A509" s="54"/>
      <c r="B509" s="70"/>
      <c r="C509" s="55"/>
      <c r="D509" s="56"/>
      <c r="E509" s="56"/>
      <c r="F509" s="53"/>
      <c r="G509" s="70"/>
      <c r="H509" s="55"/>
      <c r="I509" s="56"/>
      <c r="J509" s="56"/>
      <c r="K509" s="53"/>
    </row>
    <row r="510" spans="1:11" x14ac:dyDescent="0.2">
      <c r="A510" s="54"/>
      <c r="B510" s="70"/>
      <c r="C510" s="55"/>
      <c r="D510" s="56"/>
      <c r="E510" s="56"/>
      <c r="F510" s="53"/>
      <c r="G510" s="70"/>
      <c r="H510" s="55"/>
      <c r="I510" s="56"/>
      <c r="J510" s="56"/>
      <c r="K510" s="53"/>
    </row>
    <row r="511" spans="1:11" x14ac:dyDescent="0.2">
      <c r="A511" s="54"/>
      <c r="B511" s="70"/>
      <c r="C511" s="55"/>
      <c r="D511" s="56"/>
      <c r="E511" s="56"/>
      <c r="F511" s="53"/>
      <c r="G511" s="70"/>
      <c r="H511" s="55"/>
      <c r="I511" s="56"/>
      <c r="J511" s="56"/>
      <c r="K511" s="53"/>
    </row>
    <row r="512" spans="1:11" x14ac:dyDescent="0.2">
      <c r="A512" s="54"/>
      <c r="B512" s="70"/>
      <c r="C512" s="55"/>
      <c r="D512" s="56"/>
      <c r="E512" s="56"/>
      <c r="F512" s="53"/>
      <c r="G512" s="70"/>
      <c r="H512" s="55"/>
      <c r="I512" s="56"/>
      <c r="J512" s="56"/>
      <c r="K512" s="53"/>
    </row>
    <row r="513" spans="1:11" x14ac:dyDescent="0.2">
      <c r="A513" s="54"/>
      <c r="B513" s="70"/>
      <c r="C513" s="55"/>
      <c r="D513" s="56"/>
      <c r="E513" s="56"/>
      <c r="F513" s="53"/>
      <c r="G513" s="70"/>
      <c r="H513" s="55"/>
      <c r="I513" s="56"/>
      <c r="J513" s="56"/>
      <c r="K513" s="53"/>
    </row>
    <row r="514" spans="1:11" x14ac:dyDescent="0.2">
      <c r="A514" s="54"/>
      <c r="B514" s="70"/>
      <c r="C514" s="55"/>
      <c r="D514" s="56"/>
      <c r="E514" s="56"/>
      <c r="F514" s="53"/>
      <c r="G514" s="70"/>
      <c r="H514" s="55"/>
      <c r="I514" s="56"/>
      <c r="J514" s="56"/>
      <c r="K514" s="53"/>
    </row>
    <row r="515" spans="1:11" x14ac:dyDescent="0.2">
      <c r="A515" s="54"/>
      <c r="B515" s="70"/>
      <c r="C515" s="55"/>
      <c r="D515" s="56"/>
      <c r="E515" s="56"/>
      <c r="F515" s="53"/>
      <c r="G515" s="70"/>
      <c r="H515" s="55"/>
      <c r="I515" s="56"/>
      <c r="J515" s="56"/>
      <c r="K515" s="53"/>
    </row>
    <row r="516" spans="1:11" x14ac:dyDescent="0.2">
      <c r="A516" s="54"/>
      <c r="B516" s="70"/>
      <c r="C516" s="55"/>
      <c r="D516" s="57"/>
      <c r="E516" s="56"/>
      <c r="G516" s="70"/>
      <c r="H516" s="55"/>
      <c r="K516" s="66"/>
    </row>
    <row r="517" spans="1:11" x14ac:dyDescent="0.2">
      <c r="A517" s="54"/>
      <c r="B517" s="70"/>
      <c r="C517" s="55"/>
      <c r="D517" s="57"/>
      <c r="E517" s="56"/>
      <c r="G517" s="70"/>
      <c r="H517" s="55"/>
      <c r="K517" s="66"/>
    </row>
    <row r="518" spans="1:11" x14ac:dyDescent="0.2">
      <c r="A518" s="54"/>
      <c r="B518" s="70"/>
      <c r="C518" s="55"/>
      <c r="D518" s="57"/>
      <c r="E518" s="56"/>
      <c r="G518" s="70"/>
      <c r="H518" s="55"/>
      <c r="K518" s="66"/>
    </row>
    <row r="519" spans="1:11" x14ac:dyDescent="0.2">
      <c r="A519" s="54"/>
      <c r="B519" s="70"/>
      <c r="C519" s="55"/>
      <c r="D519" s="57"/>
      <c r="E519" s="56"/>
      <c r="G519" s="70"/>
      <c r="H519" s="55"/>
      <c r="K519" s="66"/>
    </row>
    <row r="520" spans="1:11" ht="15" x14ac:dyDescent="0.25">
      <c r="A520" s="52"/>
      <c r="B520" s="71"/>
      <c r="C520" s="22"/>
      <c r="E520" s="53"/>
      <c r="G520" s="71"/>
      <c r="H520" s="22"/>
      <c r="K520" s="66"/>
    </row>
    <row r="521" spans="1:11" ht="15" x14ac:dyDescent="0.25">
      <c r="A521" s="52"/>
      <c r="B521" s="71"/>
      <c r="C521" s="22"/>
      <c r="E521" s="53"/>
      <c r="G521" s="71"/>
      <c r="H521" s="22"/>
      <c r="K521" s="66"/>
    </row>
    <row r="522" spans="1:11" ht="15" x14ac:dyDescent="0.25">
      <c r="A522" s="52"/>
      <c r="B522" s="71"/>
      <c r="C522" s="22"/>
      <c r="E522" s="53"/>
      <c r="G522" s="71"/>
      <c r="H522" s="22"/>
      <c r="K522" s="66"/>
    </row>
    <row r="523" spans="1:11" ht="15" x14ac:dyDescent="0.25">
      <c r="A523" s="52"/>
      <c r="B523" s="71"/>
      <c r="C523" s="22"/>
      <c r="E523" s="53"/>
      <c r="G523" s="71"/>
      <c r="H523" s="22"/>
      <c r="K523" s="66"/>
    </row>
    <row r="524" spans="1:11" ht="15" x14ac:dyDescent="0.25">
      <c r="A524" s="52"/>
      <c r="B524" s="71"/>
      <c r="C524" s="22"/>
      <c r="E524" s="53"/>
      <c r="G524" s="71"/>
      <c r="H524" s="22"/>
      <c r="K524" s="66"/>
    </row>
    <row r="525" spans="1:11" ht="15" x14ac:dyDescent="0.25">
      <c r="A525" s="52"/>
      <c r="B525" s="71"/>
      <c r="C525" s="22"/>
      <c r="E525" s="53"/>
      <c r="G525" s="71"/>
      <c r="H525" s="22"/>
      <c r="K525" s="66"/>
    </row>
    <row r="526" spans="1:11" ht="15" x14ac:dyDescent="0.25">
      <c r="A526" s="52"/>
      <c r="B526" s="71"/>
      <c r="C526" s="22"/>
      <c r="E526" s="53"/>
      <c r="G526" s="71"/>
      <c r="H526" s="22"/>
      <c r="K526" s="66"/>
    </row>
    <row r="527" spans="1:11" ht="15" x14ac:dyDescent="0.25">
      <c r="A527" s="52"/>
      <c r="B527" s="71"/>
      <c r="C527" s="22"/>
      <c r="E527" s="53"/>
      <c r="G527" s="71"/>
      <c r="H527" s="22"/>
      <c r="K527" s="66"/>
    </row>
    <row r="528" spans="1:11" ht="15" x14ac:dyDescent="0.25">
      <c r="A528" s="52"/>
      <c r="B528" s="71"/>
      <c r="C528" s="22"/>
      <c r="E528" s="53"/>
      <c r="G528" s="71"/>
      <c r="H528" s="22"/>
      <c r="K528" s="66"/>
    </row>
    <row r="529" spans="1:11" ht="15" x14ac:dyDescent="0.25">
      <c r="A529" s="52"/>
      <c r="B529" s="71"/>
      <c r="C529" s="22"/>
      <c r="E529" s="53"/>
      <c r="G529" s="71"/>
      <c r="H529" s="22"/>
      <c r="K529" s="66"/>
    </row>
    <row r="530" spans="1:11" ht="15" x14ac:dyDescent="0.25">
      <c r="A530" s="52"/>
      <c r="B530" s="71"/>
      <c r="C530" s="22"/>
      <c r="E530" s="53"/>
      <c r="G530" s="71"/>
      <c r="H530" s="22"/>
      <c r="K530" s="66"/>
    </row>
    <row r="531" spans="1:11" ht="15" x14ac:dyDescent="0.25">
      <c r="A531" s="52"/>
      <c r="B531" s="71"/>
      <c r="C531" s="22"/>
      <c r="E531" s="53"/>
      <c r="G531" s="71"/>
      <c r="H531" s="22"/>
      <c r="K531" s="66"/>
    </row>
    <row r="532" spans="1:11" ht="15" x14ac:dyDescent="0.25">
      <c r="A532" s="52"/>
      <c r="B532" s="71"/>
      <c r="C532" s="22"/>
      <c r="E532" s="53"/>
      <c r="G532" s="71"/>
      <c r="H532" s="22"/>
      <c r="K532" s="66"/>
    </row>
    <row r="533" spans="1:11" ht="15" x14ac:dyDescent="0.25">
      <c r="A533" s="52"/>
      <c r="B533" s="71"/>
      <c r="C533" s="22"/>
      <c r="E533" s="53"/>
      <c r="G533" s="71"/>
      <c r="H533" s="22"/>
      <c r="K533" s="66"/>
    </row>
    <row r="534" spans="1:11" ht="15" x14ac:dyDescent="0.25">
      <c r="A534" s="52"/>
      <c r="B534" s="71"/>
      <c r="C534" s="22"/>
      <c r="E534" s="53"/>
      <c r="G534" s="71"/>
      <c r="H534" s="22"/>
      <c r="K534" s="66"/>
    </row>
    <row r="535" spans="1:11" ht="15" x14ac:dyDescent="0.25">
      <c r="A535" s="52"/>
      <c r="B535" s="71"/>
      <c r="C535" s="22"/>
      <c r="E535" s="53"/>
      <c r="G535" s="71"/>
      <c r="H535" s="22"/>
      <c r="K535" s="66"/>
    </row>
    <row r="536" spans="1:11" ht="15" x14ac:dyDescent="0.25">
      <c r="A536" s="52"/>
      <c r="B536" s="71"/>
      <c r="C536" s="22"/>
      <c r="E536" s="53"/>
      <c r="G536" s="71"/>
      <c r="H536" s="22"/>
      <c r="K536" s="66"/>
    </row>
    <row r="537" spans="1:11" ht="15" x14ac:dyDescent="0.25">
      <c r="A537" s="52"/>
      <c r="B537" s="71"/>
      <c r="C537" s="22"/>
      <c r="E537" s="53"/>
      <c r="G537" s="71"/>
      <c r="H537" s="22"/>
      <c r="K537" s="66"/>
    </row>
    <row r="538" spans="1:11" ht="15" x14ac:dyDescent="0.25">
      <c r="A538" s="52"/>
      <c r="B538" s="71"/>
      <c r="C538" s="22"/>
      <c r="E538" s="53"/>
      <c r="G538" s="71"/>
      <c r="H538" s="22"/>
      <c r="K538" s="66"/>
    </row>
    <row r="539" spans="1:11" ht="15" x14ac:dyDescent="0.25">
      <c r="A539" s="52"/>
      <c r="B539" s="71"/>
      <c r="C539" s="22"/>
      <c r="E539" s="53"/>
      <c r="G539" s="71"/>
      <c r="H539" s="22"/>
      <c r="K539" s="66"/>
    </row>
    <row r="540" spans="1:11" ht="15" x14ac:dyDescent="0.25">
      <c r="A540" s="52"/>
      <c r="B540" s="71"/>
      <c r="C540" s="22"/>
      <c r="E540" s="53"/>
      <c r="G540" s="71"/>
      <c r="H540" s="22"/>
      <c r="K540" s="66"/>
    </row>
    <row r="541" spans="1:11" ht="15" x14ac:dyDescent="0.25">
      <c r="A541" s="52"/>
      <c r="B541" s="71"/>
      <c r="C541" s="22"/>
      <c r="E541" s="53"/>
      <c r="G541" s="71"/>
      <c r="H541" s="22"/>
      <c r="K541" s="66"/>
    </row>
    <row r="542" spans="1:11" ht="15" x14ac:dyDescent="0.25">
      <c r="A542" s="52"/>
      <c r="B542" s="71"/>
      <c r="C542" s="22"/>
      <c r="E542" s="53"/>
      <c r="G542" s="71"/>
      <c r="H542" s="22"/>
      <c r="K542" s="66"/>
    </row>
    <row r="543" spans="1:11" ht="15" x14ac:dyDescent="0.25">
      <c r="A543" s="52"/>
      <c r="B543" s="71"/>
      <c r="C543" s="22"/>
      <c r="E543" s="53"/>
      <c r="G543" s="71"/>
      <c r="H543" s="22"/>
      <c r="K543" s="66"/>
    </row>
    <row r="544" spans="1:11" ht="15" x14ac:dyDescent="0.25">
      <c r="A544" s="52"/>
      <c r="B544" s="71"/>
      <c r="C544" s="22"/>
      <c r="E544" s="53"/>
      <c r="G544" s="71"/>
      <c r="H544" s="22"/>
      <c r="K544" s="66"/>
    </row>
    <row r="545" spans="1:11" ht="15" x14ac:dyDescent="0.25">
      <c r="A545" s="52"/>
      <c r="B545" s="71"/>
      <c r="C545" s="22"/>
      <c r="E545" s="53"/>
      <c r="G545" s="71"/>
      <c r="H545" s="22"/>
      <c r="K545" s="66"/>
    </row>
    <row r="546" spans="1:11" ht="15" x14ac:dyDescent="0.25">
      <c r="A546" s="52"/>
      <c r="B546" s="71"/>
      <c r="C546" s="22"/>
      <c r="E546" s="53"/>
      <c r="G546" s="71"/>
      <c r="H546" s="22"/>
      <c r="K546" s="66"/>
    </row>
    <row r="547" spans="1:11" ht="15" x14ac:dyDescent="0.25">
      <c r="A547" s="52"/>
      <c r="B547" s="71"/>
      <c r="C547" s="22"/>
      <c r="E547" s="53"/>
      <c r="G547" s="71"/>
      <c r="H547" s="22"/>
      <c r="K547" s="66"/>
    </row>
    <row r="548" spans="1:11" ht="15" x14ac:dyDescent="0.25">
      <c r="A548" s="52"/>
      <c r="B548" s="71"/>
      <c r="C548" s="22"/>
      <c r="E548" s="53"/>
      <c r="G548" s="71"/>
      <c r="H548" s="22"/>
      <c r="K548" s="66"/>
    </row>
    <row r="549" spans="1:11" ht="15" x14ac:dyDescent="0.25">
      <c r="A549" s="52"/>
      <c r="B549" s="71"/>
      <c r="C549" s="22"/>
      <c r="E549" s="53"/>
      <c r="G549" s="71"/>
      <c r="H549" s="22"/>
      <c r="K549" s="66"/>
    </row>
    <row r="550" spans="1:11" ht="15" x14ac:dyDescent="0.25">
      <c r="A550" s="52"/>
      <c r="B550" s="71"/>
      <c r="C550" s="22"/>
      <c r="E550" s="53"/>
      <c r="G550" s="71"/>
      <c r="H550" s="22"/>
      <c r="K550" s="66"/>
    </row>
    <row r="551" spans="1:11" ht="15" x14ac:dyDescent="0.25">
      <c r="A551" s="52"/>
      <c r="B551" s="71"/>
      <c r="C551" s="22"/>
      <c r="E551" s="53"/>
      <c r="G551" s="71"/>
      <c r="H551" s="22"/>
      <c r="K551" s="66"/>
    </row>
    <row r="552" spans="1:11" ht="15" x14ac:dyDescent="0.25">
      <c r="A552" s="52"/>
      <c r="B552" s="71"/>
      <c r="C552" s="22"/>
      <c r="E552" s="53"/>
      <c r="G552" s="71"/>
      <c r="H552" s="22"/>
      <c r="K552" s="66"/>
    </row>
    <row r="553" spans="1:11" ht="15" x14ac:dyDescent="0.25">
      <c r="A553" s="52"/>
      <c r="B553" s="71"/>
      <c r="C553" s="22"/>
      <c r="E553" s="53"/>
      <c r="G553" s="71"/>
      <c r="H553" s="22"/>
      <c r="K553" s="66"/>
    </row>
    <row r="554" spans="1:11" ht="15" x14ac:dyDescent="0.25">
      <c r="A554" s="52"/>
      <c r="B554" s="71"/>
      <c r="C554" s="22"/>
      <c r="E554" s="53"/>
      <c r="G554" s="71"/>
      <c r="H554" s="22"/>
      <c r="K554" s="66"/>
    </row>
    <row r="555" spans="1:11" ht="15" x14ac:dyDescent="0.25">
      <c r="A555" s="52"/>
      <c r="B555" s="71"/>
      <c r="C555" s="22"/>
      <c r="E555" s="53"/>
      <c r="G555" s="71"/>
      <c r="H555" s="22"/>
      <c r="K555" s="66"/>
    </row>
    <row r="556" spans="1:11" ht="15" x14ac:dyDescent="0.25">
      <c r="A556" s="52"/>
      <c r="B556" s="71"/>
      <c r="C556" s="22"/>
      <c r="E556" s="53"/>
      <c r="G556" s="71"/>
      <c r="H556" s="22"/>
      <c r="K556" s="66"/>
    </row>
    <row r="557" spans="1:11" ht="15" x14ac:dyDescent="0.25">
      <c r="A557" s="52"/>
      <c r="B557" s="71"/>
      <c r="C557" s="22"/>
      <c r="E557" s="53"/>
      <c r="G557" s="71"/>
      <c r="H557" s="22"/>
      <c r="K557" s="66"/>
    </row>
    <row r="558" spans="1:11" ht="15" x14ac:dyDescent="0.25">
      <c r="A558" s="52"/>
      <c r="B558" s="71"/>
      <c r="C558" s="22"/>
      <c r="E558" s="53"/>
      <c r="G558" s="71"/>
      <c r="H558" s="22"/>
      <c r="K558" s="66"/>
    </row>
    <row r="559" spans="1:11" ht="15" x14ac:dyDescent="0.25">
      <c r="A559" s="52"/>
      <c r="B559" s="71"/>
      <c r="C559" s="22"/>
      <c r="E559" s="53"/>
      <c r="G559" s="71"/>
      <c r="H559" s="22"/>
      <c r="K559" s="66"/>
    </row>
    <row r="560" spans="1:11" ht="15" x14ac:dyDescent="0.25">
      <c r="A560" s="52"/>
      <c r="B560" s="71"/>
      <c r="C560" s="22"/>
      <c r="E560" s="53"/>
      <c r="G560" s="71"/>
      <c r="H560" s="22"/>
      <c r="K560" s="66"/>
    </row>
    <row r="561" spans="1:11" ht="15" x14ac:dyDescent="0.25">
      <c r="A561" s="52"/>
      <c r="B561" s="71"/>
      <c r="C561" s="22"/>
      <c r="E561" s="53"/>
      <c r="G561" s="71"/>
      <c r="H561" s="22"/>
      <c r="K561" s="66"/>
    </row>
    <row r="562" spans="1:11" ht="15" x14ac:dyDescent="0.25">
      <c r="A562" s="52"/>
      <c r="B562" s="71"/>
      <c r="C562" s="22"/>
      <c r="E562" s="53"/>
      <c r="G562" s="71"/>
      <c r="H562" s="22"/>
      <c r="K562" s="66"/>
    </row>
    <row r="563" spans="1:11" ht="15" x14ac:dyDescent="0.25">
      <c r="A563" s="52"/>
      <c r="B563" s="71"/>
      <c r="C563" s="22"/>
      <c r="E563" s="53"/>
      <c r="G563" s="71"/>
      <c r="H563" s="22"/>
      <c r="K563" s="66"/>
    </row>
    <row r="564" spans="1:11" ht="15" x14ac:dyDescent="0.25">
      <c r="A564" s="52"/>
      <c r="B564" s="71"/>
      <c r="C564" s="22"/>
      <c r="E564" s="53"/>
      <c r="G564" s="71"/>
      <c r="H564" s="22"/>
      <c r="K564" s="66"/>
    </row>
    <row r="565" spans="1:11" ht="15" x14ac:dyDescent="0.25">
      <c r="A565" s="52"/>
      <c r="B565" s="71"/>
      <c r="C565" s="22"/>
      <c r="E565" s="53"/>
      <c r="G565" s="71"/>
      <c r="H565" s="22"/>
      <c r="K565" s="66"/>
    </row>
    <row r="566" spans="1:11" ht="15" x14ac:dyDescent="0.25">
      <c r="A566" s="52"/>
      <c r="B566" s="71"/>
      <c r="C566" s="22"/>
      <c r="E566" s="53"/>
      <c r="G566" s="71"/>
      <c r="H566" s="22"/>
      <c r="K566" s="66"/>
    </row>
    <row r="567" spans="1:11" ht="15" x14ac:dyDescent="0.25">
      <c r="A567" s="52"/>
      <c r="B567" s="71"/>
      <c r="C567" s="22"/>
      <c r="E567" s="53"/>
      <c r="G567" s="71"/>
      <c r="H567" s="22"/>
      <c r="K567" s="66"/>
    </row>
    <row r="568" spans="1:11" ht="15" x14ac:dyDescent="0.25">
      <c r="A568" s="52"/>
      <c r="B568" s="71"/>
      <c r="C568" s="22"/>
      <c r="E568" s="53"/>
      <c r="G568" s="71"/>
      <c r="H568" s="22"/>
      <c r="K568" s="66"/>
    </row>
    <row r="569" spans="1:11" ht="15" x14ac:dyDescent="0.25">
      <c r="A569" s="52"/>
      <c r="B569" s="71"/>
      <c r="C569" s="22"/>
      <c r="E569" s="53"/>
      <c r="G569" s="71"/>
      <c r="H569" s="22"/>
      <c r="K569" s="66"/>
    </row>
    <row r="570" spans="1:11" ht="15" x14ac:dyDescent="0.25">
      <c r="A570" s="52"/>
      <c r="B570" s="71"/>
      <c r="C570" s="22"/>
      <c r="E570" s="53"/>
      <c r="G570" s="71"/>
      <c r="H570" s="22"/>
      <c r="K570" s="66"/>
    </row>
    <row r="571" spans="1:11" ht="15" x14ac:dyDescent="0.25">
      <c r="A571" s="52"/>
      <c r="B571" s="71"/>
      <c r="C571" s="22"/>
      <c r="E571" s="53"/>
      <c r="G571" s="71"/>
      <c r="H571" s="22"/>
      <c r="K571" s="66"/>
    </row>
    <row r="572" spans="1:11" ht="15" x14ac:dyDescent="0.25">
      <c r="A572" s="52"/>
      <c r="B572" s="71"/>
      <c r="C572" s="22"/>
      <c r="E572" s="53"/>
      <c r="G572" s="71"/>
      <c r="H572" s="22"/>
      <c r="K572" s="66"/>
    </row>
    <row r="573" spans="1:11" ht="15" x14ac:dyDescent="0.25">
      <c r="A573" s="52"/>
      <c r="B573" s="71"/>
      <c r="C573" s="22"/>
      <c r="E573" s="53"/>
      <c r="G573" s="71"/>
      <c r="H573" s="22"/>
      <c r="K573" s="66"/>
    </row>
    <row r="574" spans="1:11" ht="15" x14ac:dyDescent="0.25">
      <c r="A574" s="52"/>
      <c r="B574" s="71"/>
      <c r="C574" s="22"/>
      <c r="E574" s="53"/>
      <c r="G574" s="71"/>
      <c r="H574" s="22"/>
      <c r="K574" s="66"/>
    </row>
    <row r="575" spans="1:11" ht="15" x14ac:dyDescent="0.25">
      <c r="A575" s="52"/>
      <c r="B575" s="71"/>
      <c r="C575" s="22"/>
      <c r="E575" s="53"/>
      <c r="G575" s="71"/>
      <c r="H575" s="22"/>
      <c r="K575" s="66"/>
    </row>
    <row r="576" spans="1:11" ht="15" x14ac:dyDescent="0.25">
      <c r="A576" s="52"/>
      <c r="B576" s="71"/>
      <c r="C576" s="22"/>
      <c r="E576" s="53"/>
      <c r="G576" s="71"/>
      <c r="H576" s="22"/>
      <c r="K576" s="66"/>
    </row>
    <row r="577" spans="1:11" ht="15" x14ac:dyDescent="0.25">
      <c r="A577" s="52"/>
      <c r="B577" s="71"/>
      <c r="C577" s="22"/>
      <c r="E577" s="53"/>
      <c r="G577" s="71"/>
      <c r="H577" s="22"/>
      <c r="K577" s="66"/>
    </row>
    <row r="578" spans="1:11" ht="15" x14ac:dyDescent="0.25">
      <c r="A578" s="52"/>
      <c r="B578" s="71"/>
      <c r="C578" s="22"/>
      <c r="E578" s="53"/>
      <c r="G578" s="71"/>
      <c r="H578" s="22"/>
      <c r="K578" s="66"/>
    </row>
    <row r="579" spans="1:11" ht="15" x14ac:dyDescent="0.25">
      <c r="A579" s="52"/>
      <c r="B579" s="71"/>
      <c r="C579" s="22"/>
      <c r="E579" s="53"/>
      <c r="G579" s="71"/>
      <c r="H579" s="22"/>
      <c r="K579" s="66"/>
    </row>
    <row r="580" spans="1:11" ht="15" x14ac:dyDescent="0.25">
      <c r="A580" s="52"/>
      <c r="B580" s="71"/>
      <c r="C580" s="22"/>
      <c r="E580" s="53"/>
      <c r="G580" s="71"/>
      <c r="H580" s="22"/>
      <c r="K580" s="66"/>
    </row>
    <row r="581" spans="1:11" ht="15" x14ac:dyDescent="0.25">
      <c r="A581" s="52"/>
      <c r="B581" s="71"/>
      <c r="C581" s="22"/>
      <c r="E581" s="53"/>
      <c r="G581" s="71"/>
      <c r="H581" s="22"/>
      <c r="K581" s="66"/>
    </row>
    <row r="582" spans="1:11" ht="15" x14ac:dyDescent="0.25">
      <c r="A582" s="52"/>
      <c r="B582" s="71"/>
      <c r="C582" s="22"/>
      <c r="E582" s="53"/>
      <c r="G582" s="71"/>
      <c r="H582" s="22"/>
      <c r="K582" s="66"/>
    </row>
    <row r="583" spans="1:11" ht="15" x14ac:dyDescent="0.25">
      <c r="A583" s="52"/>
      <c r="B583" s="71"/>
      <c r="C583" s="22"/>
      <c r="E583" s="53"/>
      <c r="G583" s="71"/>
      <c r="H583" s="22"/>
      <c r="K583" s="66"/>
    </row>
    <row r="584" spans="1:11" ht="15" x14ac:dyDescent="0.25">
      <c r="A584" s="52"/>
      <c r="B584" s="71"/>
      <c r="C584" s="22"/>
      <c r="E584" s="53"/>
      <c r="G584" s="71"/>
      <c r="H584" s="22"/>
      <c r="K584" s="66"/>
    </row>
    <row r="585" spans="1:11" ht="15" x14ac:dyDescent="0.25">
      <c r="A585" s="52"/>
      <c r="B585" s="71"/>
      <c r="C585" s="22"/>
      <c r="E585" s="53"/>
      <c r="G585" s="71"/>
      <c r="H585" s="22"/>
      <c r="K585" s="66"/>
    </row>
    <row r="586" spans="1:11" ht="15" x14ac:dyDescent="0.25">
      <c r="A586" s="52"/>
      <c r="B586" s="71"/>
      <c r="C586" s="22"/>
      <c r="E586" s="53"/>
      <c r="G586" s="71"/>
      <c r="H586" s="22"/>
      <c r="K586" s="66"/>
    </row>
    <row r="587" spans="1:11" ht="15" x14ac:dyDescent="0.25">
      <c r="A587" s="52"/>
      <c r="B587" s="71"/>
      <c r="C587" s="22"/>
      <c r="E587" s="53"/>
      <c r="G587" s="71"/>
      <c r="H587" s="22"/>
      <c r="K587" s="66"/>
    </row>
    <row r="588" spans="1:11" ht="15" x14ac:dyDescent="0.25">
      <c r="A588" s="52"/>
      <c r="B588" s="71"/>
      <c r="C588" s="22"/>
      <c r="E588" s="53"/>
      <c r="G588" s="71"/>
      <c r="H588" s="22"/>
      <c r="K588" s="66"/>
    </row>
    <row r="589" spans="1:11" ht="15" x14ac:dyDescent="0.25">
      <c r="A589" s="52"/>
      <c r="B589" s="71"/>
      <c r="C589" s="22"/>
      <c r="E589" s="53"/>
      <c r="G589" s="71"/>
      <c r="H589" s="22"/>
      <c r="K589" s="66"/>
    </row>
    <row r="590" spans="1:11" ht="15" x14ac:dyDescent="0.25">
      <c r="A590" s="52"/>
      <c r="B590" s="71"/>
      <c r="C590" s="22"/>
      <c r="E590" s="53"/>
      <c r="G590" s="71"/>
      <c r="H590" s="22"/>
      <c r="K590" s="66"/>
    </row>
    <row r="591" spans="1:11" ht="15" x14ac:dyDescent="0.25">
      <c r="A591" s="52"/>
      <c r="B591" s="71"/>
      <c r="C591" s="22"/>
      <c r="E591" s="53"/>
      <c r="G591" s="71"/>
      <c r="H591" s="22"/>
      <c r="K591" s="66"/>
    </row>
    <row r="592" spans="1:11" ht="15" x14ac:dyDescent="0.25">
      <c r="A592" s="52"/>
      <c r="B592" s="71"/>
      <c r="C592" s="22"/>
      <c r="E592" s="53"/>
      <c r="G592" s="71"/>
      <c r="H592" s="22"/>
      <c r="K592" s="66"/>
    </row>
    <row r="593" spans="1:11" ht="15" x14ac:dyDescent="0.25">
      <c r="A593" s="52"/>
      <c r="B593" s="71"/>
      <c r="C593" s="22"/>
      <c r="E593" s="53"/>
      <c r="G593" s="71"/>
      <c r="H593" s="22"/>
      <c r="K593" s="66"/>
    </row>
    <row r="594" spans="1:11" ht="15" x14ac:dyDescent="0.25">
      <c r="A594" s="52"/>
      <c r="B594" s="71"/>
      <c r="C594" s="22"/>
      <c r="E594" s="53"/>
      <c r="G594" s="71"/>
      <c r="H594" s="22"/>
      <c r="K594" s="66"/>
    </row>
    <row r="595" spans="1:11" ht="15" x14ac:dyDescent="0.25">
      <c r="A595" s="52"/>
      <c r="B595" s="71"/>
      <c r="C595" s="22"/>
      <c r="E595" s="53"/>
      <c r="G595" s="71"/>
      <c r="H595" s="22"/>
      <c r="K595" s="66"/>
    </row>
    <row r="596" spans="1:11" ht="15" x14ac:dyDescent="0.25">
      <c r="A596" s="52"/>
      <c r="B596" s="71"/>
      <c r="C596" s="22"/>
      <c r="E596" s="53"/>
      <c r="G596" s="71"/>
      <c r="H596" s="22"/>
      <c r="K596" s="66"/>
    </row>
    <row r="597" spans="1:11" ht="15" x14ac:dyDescent="0.25">
      <c r="A597" s="52"/>
      <c r="B597" s="71"/>
      <c r="C597" s="22"/>
      <c r="E597" s="53"/>
      <c r="G597" s="71"/>
      <c r="H597" s="22"/>
      <c r="K597" s="66"/>
    </row>
    <row r="598" spans="1:11" ht="15" x14ac:dyDescent="0.25">
      <c r="A598" s="52"/>
      <c r="B598" s="71"/>
      <c r="C598" s="22"/>
      <c r="E598" s="53"/>
      <c r="G598" s="71"/>
      <c r="H598" s="22"/>
      <c r="K598" s="66"/>
    </row>
    <row r="599" spans="1:11" ht="15" x14ac:dyDescent="0.25">
      <c r="A599" s="52"/>
      <c r="B599" s="71"/>
      <c r="C599" s="22"/>
      <c r="E599" s="53"/>
      <c r="G599" s="71"/>
      <c r="H599" s="22"/>
      <c r="K599" s="66"/>
    </row>
    <row r="600" spans="1:11" ht="15" x14ac:dyDescent="0.25">
      <c r="A600" s="52"/>
      <c r="B600" s="71"/>
      <c r="C600" s="22"/>
      <c r="E600" s="53"/>
      <c r="G600" s="71"/>
      <c r="H600" s="22"/>
      <c r="K600" s="66"/>
    </row>
    <row r="601" spans="1:11" ht="15" x14ac:dyDescent="0.25">
      <c r="A601" s="52"/>
      <c r="B601" s="71"/>
      <c r="C601" s="22"/>
      <c r="E601" s="53"/>
      <c r="G601" s="71"/>
      <c r="H601" s="22"/>
      <c r="K601" s="66"/>
    </row>
    <row r="602" spans="1:11" ht="15" x14ac:dyDescent="0.25">
      <c r="A602" s="52"/>
      <c r="B602" s="71"/>
      <c r="C602" s="22"/>
      <c r="E602" s="53"/>
      <c r="G602" s="71"/>
      <c r="H602" s="22"/>
      <c r="K602" s="66"/>
    </row>
    <row r="603" spans="1:11" ht="15" x14ac:dyDescent="0.25">
      <c r="A603" s="52"/>
      <c r="B603" s="71"/>
      <c r="C603" s="22"/>
      <c r="E603" s="53"/>
      <c r="G603" s="71"/>
      <c r="H603" s="22"/>
      <c r="K603" s="66"/>
    </row>
    <row r="604" spans="1:11" ht="15" x14ac:dyDescent="0.25">
      <c r="A604" s="52"/>
      <c r="B604" s="71"/>
      <c r="C604" s="22"/>
      <c r="E604" s="53"/>
      <c r="G604" s="71"/>
      <c r="H604" s="22"/>
      <c r="K604" s="66"/>
    </row>
    <row r="605" spans="1:11" ht="15" x14ac:dyDescent="0.25">
      <c r="A605" s="52"/>
      <c r="B605" s="71"/>
      <c r="C605" s="22"/>
      <c r="E605" s="68"/>
      <c r="G605" s="71"/>
      <c r="H605" s="22"/>
      <c r="K605" s="66"/>
    </row>
    <row r="606" spans="1:11" ht="15" x14ac:dyDescent="0.25">
      <c r="A606" s="52"/>
      <c r="B606" s="71"/>
      <c r="C606" s="22"/>
      <c r="E606" s="68"/>
      <c r="G606" s="71"/>
      <c r="H606" s="22"/>
      <c r="K606" s="66"/>
    </row>
    <row r="607" spans="1:11" ht="15" x14ac:dyDescent="0.25">
      <c r="A607" s="52"/>
      <c r="B607" s="71"/>
      <c r="C607" s="22"/>
      <c r="E607" s="68"/>
      <c r="G607" s="71"/>
      <c r="H607" s="22"/>
      <c r="K607" s="66"/>
    </row>
    <row r="608" spans="1:11" ht="15" x14ac:dyDescent="0.25">
      <c r="A608" s="52"/>
      <c r="B608" s="71"/>
      <c r="C608" s="22"/>
      <c r="E608" s="68"/>
      <c r="G608" s="71"/>
      <c r="H608" s="22"/>
      <c r="K608" s="66"/>
    </row>
    <row r="609" spans="1:11" ht="15" x14ac:dyDescent="0.25">
      <c r="A609" s="52"/>
      <c r="B609" s="71"/>
      <c r="C609" s="22"/>
      <c r="E609" s="68"/>
      <c r="G609" s="71"/>
      <c r="H609" s="22"/>
      <c r="K609" s="66"/>
    </row>
    <row r="610" spans="1:11" ht="15" x14ac:dyDescent="0.25">
      <c r="A610" s="51"/>
      <c r="B610" s="71"/>
      <c r="C610" s="22"/>
      <c r="D610" s="32"/>
      <c r="E610" s="68"/>
      <c r="G610" s="71"/>
      <c r="H610" s="22"/>
      <c r="K610" s="66"/>
    </row>
    <row r="611" spans="1:11" ht="15" x14ac:dyDescent="0.25">
      <c r="A611" s="51"/>
      <c r="B611" s="71"/>
      <c r="C611" s="22"/>
      <c r="D611" s="32"/>
      <c r="E611" s="68"/>
      <c r="G611" s="71"/>
      <c r="H611" s="22"/>
      <c r="K611" s="66"/>
    </row>
    <row r="612" spans="1:11" ht="15" x14ac:dyDescent="0.25">
      <c r="A612" s="51"/>
      <c r="B612" s="71"/>
      <c r="C612" s="22"/>
      <c r="D612" s="32"/>
      <c r="E612" s="68"/>
      <c r="G612" s="71"/>
      <c r="H612" s="22"/>
      <c r="K612" s="66"/>
    </row>
    <row r="613" spans="1:11" ht="15" x14ac:dyDescent="0.25">
      <c r="A613" s="51"/>
      <c r="B613" s="71"/>
      <c r="C613" s="22"/>
      <c r="D613" s="32"/>
      <c r="E613" s="68"/>
      <c r="G613" s="71"/>
      <c r="H613" s="22"/>
      <c r="K613" s="66"/>
    </row>
    <row r="614" spans="1:11" ht="15" x14ac:dyDescent="0.25">
      <c r="A614" s="51"/>
      <c r="B614" s="71"/>
      <c r="C614" s="22"/>
      <c r="D614" s="32"/>
      <c r="E614" s="68"/>
      <c r="G614" s="71"/>
      <c r="H614" s="22"/>
      <c r="K614" s="66"/>
    </row>
    <row r="615" spans="1:11" ht="15" x14ac:dyDescent="0.25">
      <c r="A615" s="51"/>
      <c r="B615" s="71"/>
      <c r="C615" s="22"/>
      <c r="D615" s="32"/>
      <c r="E615" s="68"/>
      <c r="G615" s="71"/>
      <c r="H615" s="22"/>
      <c r="K615" s="66"/>
    </row>
    <row r="616" spans="1:11" ht="15" x14ac:dyDescent="0.25">
      <c r="A616" s="51"/>
      <c r="B616" s="71"/>
      <c r="C616" s="22"/>
      <c r="D616" s="32"/>
      <c r="E616" s="68"/>
      <c r="G616" s="71"/>
      <c r="H616" s="22"/>
      <c r="K616" s="66"/>
    </row>
    <row r="617" spans="1:11" ht="15" x14ac:dyDescent="0.25">
      <c r="A617" s="51"/>
      <c r="B617" s="71"/>
      <c r="C617" s="22"/>
      <c r="D617" s="32"/>
      <c r="E617" s="68"/>
      <c r="G617" s="71"/>
      <c r="H617" s="22"/>
      <c r="K617" s="66"/>
    </row>
    <row r="618" spans="1:11" ht="15" x14ac:dyDescent="0.25">
      <c r="A618" s="51"/>
      <c r="B618" s="71"/>
      <c r="C618" s="22"/>
      <c r="D618" s="32"/>
      <c r="E618" s="68"/>
      <c r="G618" s="71"/>
      <c r="H618" s="22"/>
      <c r="K618" s="66"/>
    </row>
    <row r="619" spans="1:11" ht="15" x14ac:dyDescent="0.25">
      <c r="A619" s="51"/>
      <c r="B619" s="71"/>
      <c r="C619" s="22"/>
      <c r="D619" s="32"/>
      <c r="E619" s="68"/>
      <c r="G619" s="71"/>
      <c r="H619" s="22"/>
      <c r="K619" s="66"/>
    </row>
    <row r="620" spans="1:11" ht="15" x14ac:dyDescent="0.25">
      <c r="A620" s="51"/>
      <c r="B620" s="71"/>
      <c r="C620" s="22"/>
      <c r="D620" s="32"/>
      <c r="E620" s="68"/>
      <c r="G620" s="71"/>
      <c r="H620" s="22"/>
      <c r="K620" s="66"/>
    </row>
    <row r="621" spans="1:11" ht="15" x14ac:dyDescent="0.25">
      <c r="A621" s="51"/>
      <c r="B621" s="71"/>
      <c r="C621" s="22"/>
      <c r="D621" s="32"/>
      <c r="E621" s="68"/>
      <c r="G621" s="71"/>
      <c r="H621" s="22"/>
      <c r="K621" s="66"/>
    </row>
    <row r="622" spans="1:11" ht="15" x14ac:dyDescent="0.25">
      <c r="A622" s="51"/>
      <c r="B622" s="71"/>
      <c r="C622" s="22"/>
      <c r="D622" s="32"/>
      <c r="E622" s="68"/>
      <c r="G622" s="71"/>
      <c r="H622" s="22"/>
      <c r="K622" s="66"/>
    </row>
    <row r="623" spans="1:11" ht="15" x14ac:dyDescent="0.25">
      <c r="A623" s="51"/>
      <c r="B623" s="71"/>
      <c r="C623" s="22"/>
      <c r="D623" s="32"/>
      <c r="E623" s="68"/>
      <c r="G623" s="71"/>
      <c r="H623" s="22"/>
      <c r="K623" s="66"/>
    </row>
    <row r="624" spans="1:11" ht="15" x14ac:dyDescent="0.25">
      <c r="A624" s="51"/>
      <c r="B624" s="71"/>
      <c r="C624" s="22"/>
      <c r="D624" s="32"/>
      <c r="E624" s="68"/>
      <c r="G624" s="71"/>
      <c r="H624" s="22"/>
      <c r="K624" s="66"/>
    </row>
    <row r="625" spans="1:11" ht="15" x14ac:dyDescent="0.25">
      <c r="A625" s="51"/>
      <c r="B625" s="71"/>
      <c r="C625" s="22"/>
      <c r="D625" s="32"/>
      <c r="E625" s="68"/>
      <c r="G625" s="71"/>
      <c r="H625" s="22"/>
      <c r="K625" s="66"/>
    </row>
    <row r="626" spans="1:11" ht="15" x14ac:dyDescent="0.25">
      <c r="A626" s="51"/>
      <c r="B626" s="71"/>
      <c r="C626" s="22"/>
      <c r="D626" s="32"/>
      <c r="E626" s="68"/>
      <c r="G626" s="71"/>
      <c r="H626" s="22"/>
      <c r="K626" s="66"/>
    </row>
    <row r="627" spans="1:11" ht="15" x14ac:dyDescent="0.25">
      <c r="A627" s="51"/>
      <c r="B627" s="71"/>
      <c r="C627" s="22"/>
      <c r="D627" s="32"/>
      <c r="E627" s="68"/>
      <c r="G627" s="71"/>
      <c r="H627" s="22"/>
      <c r="K627" s="66"/>
    </row>
    <row r="628" spans="1:11" ht="15" x14ac:dyDescent="0.25">
      <c r="A628" s="51"/>
      <c r="B628" s="71"/>
      <c r="C628" s="22"/>
      <c r="D628" s="32"/>
      <c r="E628" s="68"/>
      <c r="G628" s="71"/>
      <c r="H628" s="22"/>
      <c r="K628" s="66"/>
    </row>
    <row r="629" spans="1:11" ht="15" x14ac:dyDescent="0.25">
      <c r="A629" s="51"/>
      <c r="B629" s="71"/>
      <c r="C629" s="22"/>
      <c r="D629" s="32"/>
      <c r="E629" s="68"/>
      <c r="G629" s="71"/>
      <c r="H629" s="22"/>
      <c r="K629" s="66"/>
    </row>
    <row r="630" spans="1:11" ht="15" x14ac:dyDescent="0.25">
      <c r="A630" s="51"/>
      <c r="B630" s="71"/>
      <c r="C630" s="22"/>
      <c r="D630" s="32"/>
      <c r="E630" s="68"/>
      <c r="G630" s="71"/>
      <c r="H630" s="22"/>
      <c r="K630" s="66"/>
    </row>
    <row r="631" spans="1:11" ht="15" x14ac:dyDescent="0.25">
      <c r="A631" s="51"/>
      <c r="B631" s="71"/>
      <c r="C631" s="22"/>
      <c r="D631" s="32"/>
      <c r="E631" s="68"/>
      <c r="G631" s="71"/>
      <c r="H631" s="22"/>
      <c r="K631" s="66"/>
    </row>
    <row r="632" spans="1:11" ht="15" x14ac:dyDescent="0.25">
      <c r="A632" s="51"/>
      <c r="B632" s="71"/>
      <c r="C632" s="22"/>
      <c r="D632" s="32"/>
      <c r="E632" s="68"/>
      <c r="G632" s="71"/>
      <c r="H632" s="22"/>
      <c r="K632" s="66"/>
    </row>
    <row r="633" spans="1:11" ht="15" x14ac:dyDescent="0.25">
      <c r="A633" s="51"/>
      <c r="B633" s="71"/>
      <c r="C633" s="22"/>
      <c r="D633" s="32"/>
      <c r="E633" s="68"/>
      <c r="G633" s="71"/>
      <c r="H633" s="22"/>
      <c r="K633" s="66"/>
    </row>
    <row r="634" spans="1:11" ht="15" x14ac:dyDescent="0.25">
      <c r="A634" s="51"/>
      <c r="B634" s="71"/>
      <c r="C634" s="22"/>
      <c r="D634" s="32"/>
      <c r="E634" s="68"/>
      <c r="G634" s="71"/>
      <c r="H634" s="22"/>
      <c r="K634" s="66"/>
    </row>
    <row r="635" spans="1:11" ht="15" x14ac:dyDescent="0.25">
      <c r="A635" s="51"/>
      <c r="B635" s="71"/>
      <c r="C635" s="22"/>
      <c r="D635" s="32"/>
      <c r="E635" s="68"/>
      <c r="G635" s="71"/>
      <c r="H635" s="22"/>
      <c r="K635" s="66"/>
    </row>
    <row r="636" spans="1:11" ht="15" x14ac:dyDescent="0.25">
      <c r="A636" s="51"/>
      <c r="B636" s="71"/>
      <c r="C636" s="22"/>
      <c r="D636" s="32"/>
      <c r="E636" s="68"/>
      <c r="G636" s="71"/>
      <c r="H636" s="22"/>
      <c r="K636" s="66"/>
    </row>
    <row r="637" spans="1:11" ht="15" x14ac:dyDescent="0.25">
      <c r="A637" s="51"/>
      <c r="B637" s="71"/>
      <c r="C637" s="22"/>
      <c r="D637" s="32"/>
      <c r="E637" s="68"/>
      <c r="G637" s="71"/>
      <c r="H637" s="22"/>
      <c r="K637" s="66"/>
    </row>
    <row r="638" spans="1:11" ht="15" x14ac:dyDescent="0.25">
      <c r="A638" s="51"/>
      <c r="B638" s="71"/>
      <c r="C638" s="22"/>
      <c r="D638" s="32"/>
      <c r="E638" s="68"/>
      <c r="G638" s="71"/>
      <c r="H638" s="22"/>
      <c r="K638" s="66"/>
    </row>
    <row r="639" spans="1:11" ht="15" x14ac:dyDescent="0.25">
      <c r="A639" s="51"/>
      <c r="B639" s="71"/>
      <c r="C639" s="22"/>
      <c r="D639" s="32"/>
      <c r="E639" s="68"/>
      <c r="G639" s="71"/>
      <c r="H639" s="22"/>
      <c r="K639" s="66"/>
    </row>
    <row r="640" spans="1:11" ht="15" x14ac:dyDescent="0.25">
      <c r="A640" s="51"/>
      <c r="B640" s="71"/>
      <c r="C640" s="22"/>
      <c r="D640" s="32"/>
      <c r="E640" s="68"/>
      <c r="G640" s="71"/>
      <c r="H640" s="22"/>
      <c r="K640" s="66"/>
    </row>
    <row r="641" spans="1:11" ht="15" x14ac:dyDescent="0.25">
      <c r="A641" s="51"/>
      <c r="B641" s="71"/>
      <c r="C641" s="22"/>
      <c r="D641" s="32"/>
      <c r="E641" s="68"/>
      <c r="G641" s="71"/>
      <c r="H641" s="22"/>
      <c r="K641" s="66"/>
    </row>
    <row r="642" spans="1:11" ht="15" x14ac:dyDescent="0.25">
      <c r="A642" s="51"/>
      <c r="B642" s="71"/>
      <c r="C642" s="22"/>
      <c r="D642" s="32"/>
      <c r="E642" s="68"/>
      <c r="G642" s="71"/>
      <c r="H642" s="22"/>
      <c r="K642" s="66"/>
    </row>
    <row r="643" spans="1:11" ht="15" x14ac:dyDescent="0.25">
      <c r="A643" s="51"/>
      <c r="B643" s="71"/>
      <c r="C643" s="22"/>
      <c r="D643" s="32"/>
      <c r="E643" s="68"/>
      <c r="G643" s="71"/>
      <c r="H643" s="22"/>
      <c r="K643" s="66"/>
    </row>
    <row r="644" spans="1:11" ht="15" x14ac:dyDescent="0.25">
      <c r="A644" s="51"/>
      <c r="B644" s="71"/>
      <c r="C644" s="22"/>
      <c r="D644" s="32"/>
      <c r="E644" s="68"/>
      <c r="G644" s="71"/>
      <c r="H644" s="22"/>
      <c r="K644" s="66"/>
    </row>
    <row r="645" spans="1:11" ht="15" x14ac:dyDescent="0.25">
      <c r="A645" s="51"/>
      <c r="B645" s="71"/>
      <c r="C645" s="22"/>
      <c r="D645" s="32"/>
      <c r="E645" s="68"/>
      <c r="G645" s="71"/>
      <c r="H645" s="22"/>
      <c r="K645" s="66"/>
    </row>
    <row r="646" spans="1:11" ht="15" x14ac:dyDescent="0.25">
      <c r="A646" s="51"/>
      <c r="B646" s="71"/>
      <c r="C646" s="22"/>
      <c r="D646" s="32"/>
      <c r="E646" s="68"/>
      <c r="G646" s="71"/>
      <c r="H646" s="22"/>
      <c r="K646" s="66"/>
    </row>
    <row r="647" spans="1:11" ht="15" x14ac:dyDescent="0.25">
      <c r="A647" s="51"/>
      <c r="B647" s="71"/>
      <c r="C647" s="22"/>
      <c r="D647" s="32"/>
      <c r="E647" s="68"/>
      <c r="G647" s="71"/>
      <c r="H647" s="22"/>
      <c r="K647" s="66"/>
    </row>
    <row r="648" spans="1:11" ht="15" x14ac:dyDescent="0.25">
      <c r="A648" s="51"/>
      <c r="B648" s="71"/>
      <c r="C648" s="22"/>
      <c r="D648" s="32"/>
      <c r="E648" s="68"/>
      <c r="G648" s="71"/>
      <c r="H648" s="22"/>
      <c r="K648" s="66"/>
    </row>
    <row r="649" spans="1:11" ht="15" x14ac:dyDescent="0.25">
      <c r="A649" s="51"/>
      <c r="B649" s="71"/>
      <c r="C649" s="22"/>
      <c r="D649" s="32"/>
      <c r="E649" s="68"/>
      <c r="G649" s="71"/>
      <c r="H649" s="22"/>
      <c r="K649" s="66"/>
    </row>
    <row r="650" spans="1:11" ht="15" x14ac:dyDescent="0.25">
      <c r="A650" s="51"/>
      <c r="B650" s="71"/>
      <c r="C650" s="22"/>
      <c r="D650" s="32"/>
      <c r="E650" s="68"/>
      <c r="G650" s="71"/>
      <c r="H650" s="22"/>
      <c r="K650" s="66"/>
    </row>
    <row r="651" spans="1:11" ht="15" x14ac:dyDescent="0.25">
      <c r="A651" s="51"/>
      <c r="B651" s="71"/>
      <c r="C651" s="22"/>
      <c r="D651" s="32"/>
      <c r="E651" s="68"/>
      <c r="G651" s="71"/>
      <c r="H651" s="22"/>
      <c r="K651" s="66"/>
    </row>
    <row r="652" spans="1:11" ht="15" x14ac:dyDescent="0.25">
      <c r="A652" s="51"/>
      <c r="B652" s="71"/>
      <c r="C652" s="22"/>
      <c r="D652" s="32"/>
      <c r="E652" s="68"/>
      <c r="G652" s="71"/>
      <c r="H652" s="22"/>
      <c r="K652" s="66"/>
    </row>
    <row r="653" spans="1:11" ht="15" x14ac:dyDescent="0.25">
      <c r="A653" s="51"/>
      <c r="B653" s="71"/>
      <c r="C653" s="22"/>
      <c r="D653" s="32"/>
      <c r="E653" s="68"/>
      <c r="G653" s="71"/>
      <c r="H653" s="22"/>
      <c r="K653" s="66"/>
    </row>
    <row r="654" spans="1:11" ht="15" x14ac:dyDescent="0.25">
      <c r="A654" s="51"/>
      <c r="B654" s="71"/>
      <c r="C654" s="22"/>
      <c r="D654" s="32"/>
      <c r="E654" s="68"/>
      <c r="G654" s="71"/>
      <c r="H654" s="22"/>
      <c r="K654" s="66"/>
    </row>
    <row r="655" spans="1:11" ht="15" x14ac:dyDescent="0.25">
      <c r="A655" s="51"/>
      <c r="B655" s="71"/>
      <c r="C655" s="22"/>
      <c r="D655" s="32"/>
      <c r="E655" s="68"/>
      <c r="G655" s="71"/>
      <c r="H655" s="22"/>
      <c r="K655" s="66"/>
    </row>
    <row r="656" spans="1:11" ht="15" x14ac:dyDescent="0.25">
      <c r="A656" s="51"/>
      <c r="B656" s="71"/>
      <c r="C656" s="22"/>
      <c r="D656" s="32"/>
      <c r="E656" s="68"/>
      <c r="G656" s="71"/>
      <c r="H656" s="22"/>
      <c r="K656" s="66"/>
    </row>
    <row r="657" spans="1:11" ht="15" x14ac:dyDescent="0.25">
      <c r="A657" s="51"/>
      <c r="B657" s="71"/>
      <c r="C657" s="22"/>
      <c r="D657" s="32"/>
      <c r="E657" s="68"/>
      <c r="G657" s="71"/>
      <c r="H657" s="22"/>
      <c r="K657" s="66"/>
    </row>
    <row r="658" spans="1:11" ht="15" x14ac:dyDescent="0.25">
      <c r="A658" s="51"/>
      <c r="B658" s="71"/>
      <c r="C658" s="22"/>
      <c r="D658" s="32"/>
      <c r="E658" s="68"/>
      <c r="G658" s="71"/>
      <c r="H658" s="22"/>
      <c r="K658" s="66"/>
    </row>
    <row r="659" spans="1:11" ht="15" x14ac:dyDescent="0.25">
      <c r="A659" s="51"/>
      <c r="B659" s="71"/>
      <c r="C659" s="22"/>
      <c r="D659" s="32"/>
      <c r="E659" s="68"/>
      <c r="G659" s="71"/>
      <c r="H659" s="22"/>
      <c r="K659" s="66"/>
    </row>
    <row r="660" spans="1:11" ht="15" x14ac:dyDescent="0.25">
      <c r="A660" s="51"/>
      <c r="B660" s="71"/>
      <c r="C660" s="22"/>
      <c r="D660" s="32"/>
      <c r="E660" s="68"/>
      <c r="G660" s="71"/>
      <c r="H660" s="22"/>
      <c r="K660" s="66"/>
    </row>
    <row r="661" spans="1:11" ht="15" x14ac:dyDescent="0.25">
      <c r="A661" s="51"/>
      <c r="B661" s="71"/>
      <c r="C661" s="22"/>
      <c r="D661" s="32"/>
      <c r="E661" s="68"/>
      <c r="G661" s="71"/>
      <c r="H661" s="22"/>
      <c r="K661" s="66"/>
    </row>
    <row r="662" spans="1:11" ht="15" x14ac:dyDescent="0.25">
      <c r="A662" s="51"/>
      <c r="B662" s="71"/>
      <c r="C662" s="22"/>
      <c r="D662" s="32"/>
      <c r="E662" s="68"/>
      <c r="G662" s="71"/>
      <c r="H662" s="22"/>
      <c r="K662" s="66"/>
    </row>
    <row r="663" spans="1:11" ht="15" x14ac:dyDescent="0.25">
      <c r="A663" s="51"/>
      <c r="B663" s="71"/>
      <c r="C663" s="22"/>
      <c r="D663" s="32"/>
      <c r="E663" s="68"/>
      <c r="G663" s="71"/>
      <c r="H663" s="22"/>
      <c r="K663" s="66"/>
    </row>
    <row r="664" spans="1:11" ht="15" x14ac:dyDescent="0.25">
      <c r="A664" s="51"/>
      <c r="B664" s="71"/>
      <c r="C664" s="22"/>
      <c r="D664" s="32"/>
      <c r="E664" s="68"/>
      <c r="G664" s="71"/>
      <c r="H664" s="22"/>
      <c r="K664" s="66"/>
    </row>
    <row r="665" spans="1:11" ht="15" x14ac:dyDescent="0.25">
      <c r="A665" s="51"/>
      <c r="B665" s="71"/>
      <c r="C665" s="22"/>
      <c r="D665" s="32"/>
      <c r="E665" s="68"/>
      <c r="G665" s="71"/>
      <c r="H665" s="22"/>
      <c r="K665" s="66"/>
    </row>
    <row r="666" spans="1:11" ht="15" x14ac:dyDescent="0.25">
      <c r="A666" s="51"/>
      <c r="B666" s="71"/>
      <c r="C666" s="22"/>
      <c r="D666" s="32"/>
      <c r="E666" s="68"/>
      <c r="G666" s="71"/>
      <c r="H666" s="22"/>
      <c r="K666" s="66"/>
    </row>
    <row r="667" spans="1:11" ht="15" x14ac:dyDescent="0.25">
      <c r="A667" s="51"/>
      <c r="B667" s="71"/>
      <c r="C667" s="22"/>
      <c r="D667" s="32"/>
      <c r="E667" s="68"/>
      <c r="G667" s="71"/>
      <c r="H667" s="22"/>
      <c r="K667" s="66"/>
    </row>
    <row r="668" spans="1:11" ht="15" x14ac:dyDescent="0.25">
      <c r="A668" s="51"/>
      <c r="B668" s="71"/>
      <c r="C668" s="22"/>
      <c r="D668" s="32"/>
      <c r="E668" s="68"/>
      <c r="G668" s="71"/>
      <c r="H668" s="22"/>
      <c r="K668" s="66"/>
    </row>
    <row r="669" spans="1:11" ht="15" x14ac:dyDescent="0.25">
      <c r="A669" s="51"/>
      <c r="B669" s="71"/>
      <c r="C669" s="22"/>
      <c r="D669" s="32"/>
      <c r="E669" s="68"/>
      <c r="G669" s="71"/>
      <c r="H669" s="22"/>
      <c r="K669" s="66"/>
    </row>
    <row r="670" spans="1:11" ht="15" x14ac:dyDescent="0.25">
      <c r="A670" s="51"/>
      <c r="B670" s="71"/>
      <c r="C670" s="22"/>
      <c r="D670" s="32"/>
      <c r="E670" s="68"/>
      <c r="G670" s="71"/>
      <c r="H670" s="22"/>
      <c r="K670" s="66"/>
    </row>
    <row r="671" spans="1:11" ht="15" x14ac:dyDescent="0.25">
      <c r="A671" s="51"/>
      <c r="B671" s="71"/>
      <c r="C671" s="22"/>
      <c r="D671" s="32"/>
      <c r="E671" s="68"/>
      <c r="G671" s="71"/>
      <c r="H671" s="22"/>
      <c r="K671" s="66"/>
    </row>
    <row r="672" spans="1:11" ht="15" x14ac:dyDescent="0.25">
      <c r="A672" s="51"/>
      <c r="B672" s="71"/>
      <c r="C672" s="22"/>
      <c r="D672" s="32"/>
      <c r="E672" s="68"/>
      <c r="G672" s="71"/>
      <c r="H672" s="22"/>
      <c r="K672" s="66"/>
    </row>
    <row r="673" spans="1:11" ht="15" x14ac:dyDescent="0.25">
      <c r="A673" s="51"/>
      <c r="B673" s="71"/>
      <c r="C673" s="22"/>
      <c r="D673" s="32"/>
      <c r="E673" s="68"/>
      <c r="G673" s="71"/>
      <c r="H673" s="22"/>
      <c r="K673" s="66"/>
    </row>
    <row r="674" spans="1:11" ht="15" x14ac:dyDescent="0.25">
      <c r="A674" s="51"/>
      <c r="B674" s="71"/>
      <c r="C674" s="22"/>
      <c r="D674" s="32"/>
      <c r="E674" s="68"/>
      <c r="G674" s="71"/>
      <c r="H674" s="22"/>
      <c r="K674" s="66"/>
    </row>
    <row r="675" spans="1:11" ht="15" x14ac:dyDescent="0.25">
      <c r="A675" s="51"/>
      <c r="B675" s="71"/>
      <c r="C675" s="22"/>
      <c r="D675" s="32"/>
      <c r="E675" s="68"/>
      <c r="G675" s="71"/>
      <c r="H675" s="22"/>
      <c r="K675" s="66"/>
    </row>
    <row r="676" spans="1:11" ht="15" x14ac:dyDescent="0.25">
      <c r="A676" s="51"/>
      <c r="B676" s="71"/>
      <c r="C676" s="22"/>
      <c r="D676" s="32"/>
      <c r="E676" s="68"/>
      <c r="G676" s="71"/>
      <c r="H676" s="22"/>
      <c r="K676" s="66"/>
    </row>
    <row r="677" spans="1:11" ht="15" x14ac:dyDescent="0.25">
      <c r="A677" s="51"/>
      <c r="B677" s="71"/>
      <c r="C677" s="22"/>
      <c r="D677" s="32"/>
      <c r="E677" s="68"/>
      <c r="G677" s="71"/>
      <c r="H677" s="22"/>
      <c r="K677" s="66"/>
    </row>
    <row r="678" spans="1:11" ht="15" x14ac:dyDescent="0.25">
      <c r="A678" s="51"/>
      <c r="B678" s="71"/>
      <c r="C678" s="22"/>
      <c r="D678" s="32"/>
      <c r="E678" s="68"/>
      <c r="G678" s="71"/>
      <c r="H678" s="22"/>
      <c r="K678" s="66"/>
    </row>
    <row r="679" spans="1:11" ht="15" x14ac:dyDescent="0.25">
      <c r="A679" s="51"/>
      <c r="B679" s="71"/>
      <c r="C679" s="22"/>
      <c r="D679" s="32"/>
      <c r="E679" s="68"/>
      <c r="G679" s="71"/>
      <c r="H679" s="22"/>
      <c r="K679" s="66"/>
    </row>
    <row r="680" spans="1:11" ht="15" x14ac:dyDescent="0.25">
      <c r="A680" s="51"/>
      <c r="B680" s="71"/>
      <c r="C680" s="22"/>
      <c r="D680" s="32"/>
      <c r="E680" s="68"/>
      <c r="G680" s="71"/>
      <c r="H680" s="22"/>
      <c r="K680" s="66"/>
    </row>
    <row r="681" spans="1:11" ht="15" x14ac:dyDescent="0.25">
      <c r="A681" s="51"/>
      <c r="B681" s="71"/>
      <c r="C681" s="22"/>
      <c r="D681" s="32"/>
      <c r="E681" s="68"/>
      <c r="G681" s="71"/>
      <c r="H681" s="22"/>
      <c r="K681" s="66"/>
    </row>
    <row r="682" spans="1:11" ht="15" x14ac:dyDescent="0.25">
      <c r="A682" s="51"/>
      <c r="B682" s="71"/>
      <c r="C682" s="22"/>
      <c r="D682" s="32"/>
      <c r="E682" s="68"/>
      <c r="G682" s="71"/>
      <c r="H682" s="22"/>
      <c r="K682" s="66"/>
    </row>
    <row r="683" spans="1:11" ht="15" x14ac:dyDescent="0.25">
      <c r="A683" s="51"/>
      <c r="B683" s="71"/>
      <c r="C683" s="22"/>
      <c r="D683" s="32"/>
      <c r="E683" s="68"/>
      <c r="G683" s="71"/>
      <c r="H683" s="22"/>
      <c r="K683" s="66"/>
    </row>
    <row r="684" spans="1:11" ht="15" x14ac:dyDescent="0.25">
      <c r="A684" s="51"/>
      <c r="B684" s="71"/>
      <c r="C684" s="22"/>
      <c r="D684" s="32"/>
      <c r="E684" s="68"/>
      <c r="G684" s="71"/>
      <c r="H684" s="22"/>
      <c r="K684" s="66"/>
    </row>
    <row r="685" spans="1:11" ht="15" x14ac:dyDescent="0.25">
      <c r="A685" s="51"/>
      <c r="B685" s="71"/>
      <c r="C685" s="22"/>
      <c r="D685" s="32"/>
      <c r="E685" s="68"/>
      <c r="G685" s="71"/>
      <c r="H685" s="22"/>
      <c r="K685" s="66"/>
    </row>
    <row r="686" spans="1:11" ht="15" x14ac:dyDescent="0.25">
      <c r="A686" s="51"/>
      <c r="B686" s="71"/>
      <c r="C686" s="22"/>
      <c r="D686" s="32"/>
      <c r="E686" s="68"/>
      <c r="G686" s="71"/>
      <c r="H686" s="22"/>
      <c r="K686" s="66"/>
    </row>
    <row r="687" spans="1:11" ht="15" x14ac:dyDescent="0.25">
      <c r="A687" s="51"/>
      <c r="B687" s="71"/>
      <c r="C687" s="22"/>
      <c r="D687" s="32"/>
      <c r="E687" s="68"/>
      <c r="G687" s="71"/>
      <c r="H687" s="22"/>
      <c r="K687" s="66"/>
    </row>
    <row r="688" spans="1:11" ht="15" x14ac:dyDescent="0.25">
      <c r="A688" s="51"/>
      <c r="B688" s="71"/>
      <c r="C688" s="22"/>
      <c r="D688" s="32"/>
      <c r="E688" s="68"/>
      <c r="G688" s="71"/>
      <c r="H688" s="22"/>
      <c r="K688" s="66"/>
    </row>
    <row r="689" spans="1:11" ht="15" x14ac:dyDescent="0.25">
      <c r="A689" s="51"/>
      <c r="B689" s="71"/>
      <c r="C689" s="22"/>
      <c r="D689" s="32"/>
      <c r="E689" s="68"/>
      <c r="G689" s="71"/>
      <c r="H689" s="22"/>
      <c r="K689" s="66"/>
    </row>
    <row r="690" spans="1:11" ht="15" x14ac:dyDescent="0.25">
      <c r="A690" s="51"/>
      <c r="B690" s="71"/>
      <c r="C690" s="22"/>
      <c r="D690" s="32"/>
      <c r="E690" s="68"/>
      <c r="G690" s="71"/>
      <c r="H690" s="22"/>
      <c r="K690" s="66"/>
    </row>
    <row r="691" spans="1:11" ht="15" x14ac:dyDescent="0.25">
      <c r="A691" s="51"/>
      <c r="B691" s="71"/>
      <c r="C691" s="22"/>
      <c r="D691" s="32"/>
      <c r="E691" s="68"/>
      <c r="G691" s="71"/>
      <c r="H691" s="22"/>
      <c r="K691" s="66"/>
    </row>
    <row r="692" spans="1:11" ht="15" x14ac:dyDescent="0.25">
      <c r="A692" s="51"/>
      <c r="B692" s="71"/>
      <c r="C692" s="22"/>
      <c r="D692" s="32"/>
      <c r="E692" s="68"/>
      <c r="G692" s="71"/>
      <c r="H692" s="22"/>
      <c r="K692" s="66"/>
    </row>
    <row r="693" spans="1:11" ht="15" x14ac:dyDescent="0.25">
      <c r="A693" s="51"/>
      <c r="B693" s="71"/>
      <c r="C693" s="22"/>
      <c r="D693" s="32"/>
      <c r="E693" s="68"/>
      <c r="G693" s="71"/>
      <c r="H693" s="22"/>
      <c r="K693" s="66"/>
    </row>
    <row r="694" spans="1:11" ht="15" x14ac:dyDescent="0.25">
      <c r="A694" s="51"/>
      <c r="B694" s="71"/>
      <c r="C694" s="22"/>
      <c r="D694" s="32"/>
      <c r="E694" s="68"/>
      <c r="G694" s="71"/>
      <c r="H694" s="22"/>
      <c r="K694" s="66"/>
    </row>
    <row r="695" spans="1:11" ht="15" x14ac:dyDescent="0.25">
      <c r="A695" s="51"/>
      <c r="B695" s="71"/>
      <c r="C695" s="22"/>
      <c r="D695" s="32"/>
      <c r="E695" s="68"/>
      <c r="G695" s="71"/>
      <c r="H695" s="22"/>
      <c r="K695" s="66"/>
    </row>
    <row r="696" spans="1:11" ht="15" x14ac:dyDescent="0.25">
      <c r="A696" s="51"/>
      <c r="B696" s="71"/>
      <c r="C696" s="22"/>
      <c r="D696" s="32"/>
      <c r="E696" s="68"/>
      <c r="G696" s="71"/>
      <c r="H696" s="22"/>
      <c r="K696" s="66"/>
    </row>
    <row r="697" spans="1:11" ht="15" x14ac:dyDescent="0.25">
      <c r="A697" s="51"/>
      <c r="B697" s="71"/>
      <c r="C697" s="22"/>
      <c r="D697" s="32"/>
      <c r="E697" s="68"/>
      <c r="G697" s="71"/>
      <c r="H697" s="22"/>
      <c r="K697" s="66"/>
    </row>
    <row r="698" spans="1:11" ht="15" x14ac:dyDescent="0.25">
      <c r="A698" s="51"/>
      <c r="B698" s="71"/>
      <c r="C698" s="22"/>
      <c r="D698" s="32"/>
      <c r="E698" s="68"/>
      <c r="G698" s="71"/>
      <c r="H698" s="22"/>
      <c r="K698" s="66"/>
    </row>
    <row r="699" spans="1:11" ht="15" x14ac:dyDescent="0.25">
      <c r="A699" s="51"/>
      <c r="B699" s="71"/>
      <c r="C699" s="22"/>
      <c r="D699" s="32"/>
      <c r="E699" s="68"/>
      <c r="G699" s="71"/>
      <c r="H699" s="22"/>
      <c r="K699" s="66"/>
    </row>
    <row r="700" spans="1:11" ht="15" x14ac:dyDescent="0.25">
      <c r="A700" s="51"/>
      <c r="B700" s="71"/>
      <c r="C700" s="22"/>
      <c r="D700" s="32"/>
      <c r="E700" s="68"/>
      <c r="G700" s="71"/>
      <c r="H700" s="22"/>
      <c r="K700" s="66"/>
    </row>
    <row r="701" spans="1:11" ht="15" x14ac:dyDescent="0.25">
      <c r="A701" s="51"/>
      <c r="B701" s="71"/>
      <c r="C701" s="22"/>
      <c r="D701" s="32"/>
      <c r="E701" s="68"/>
      <c r="G701" s="71"/>
      <c r="H701" s="22"/>
      <c r="K701" s="66"/>
    </row>
    <row r="702" spans="1:11" ht="15" x14ac:dyDescent="0.25">
      <c r="A702" s="51"/>
      <c r="B702" s="71"/>
      <c r="C702" s="22"/>
      <c r="D702" s="32"/>
      <c r="E702" s="68"/>
      <c r="G702" s="71"/>
      <c r="H702" s="22"/>
      <c r="K702" s="66"/>
    </row>
    <row r="703" spans="1:11" ht="15" x14ac:dyDescent="0.25">
      <c r="A703" s="51"/>
      <c r="B703" s="71"/>
      <c r="C703" s="22"/>
      <c r="D703" s="32"/>
      <c r="E703" s="68"/>
      <c r="G703" s="71"/>
      <c r="H703" s="22"/>
      <c r="K703" s="66"/>
    </row>
    <row r="704" spans="1:11" ht="15" x14ac:dyDescent="0.25">
      <c r="A704" s="51"/>
      <c r="B704" s="71"/>
      <c r="C704" s="22"/>
      <c r="D704" s="32"/>
      <c r="E704" s="68"/>
      <c r="G704" s="71"/>
      <c r="H704" s="22"/>
      <c r="K704" s="66"/>
    </row>
    <row r="705" spans="1:11" ht="15" x14ac:dyDescent="0.25">
      <c r="A705" s="51"/>
      <c r="B705" s="71"/>
      <c r="C705" s="22"/>
      <c r="D705" s="32"/>
      <c r="E705" s="68"/>
      <c r="G705" s="71"/>
      <c r="H705" s="22"/>
      <c r="K705" s="66"/>
    </row>
    <row r="706" spans="1:11" ht="15" x14ac:dyDescent="0.25">
      <c r="A706" s="51"/>
      <c r="B706" s="71"/>
      <c r="C706" s="22"/>
      <c r="D706" s="32"/>
      <c r="E706" s="68"/>
      <c r="G706" s="71"/>
      <c r="H706" s="22"/>
      <c r="K706" s="66"/>
    </row>
    <row r="707" spans="1:11" ht="15" x14ac:dyDescent="0.25">
      <c r="A707" s="51"/>
      <c r="B707" s="71"/>
      <c r="C707" s="22"/>
      <c r="D707" s="32"/>
      <c r="E707" s="68"/>
      <c r="G707" s="71"/>
      <c r="H707" s="22"/>
      <c r="K707" s="66"/>
    </row>
    <row r="708" spans="1:11" ht="15" x14ac:dyDescent="0.25">
      <c r="A708" s="51"/>
      <c r="B708" s="71"/>
      <c r="C708" s="22"/>
      <c r="D708" s="32"/>
      <c r="E708" s="68"/>
      <c r="G708" s="71"/>
      <c r="H708" s="22"/>
      <c r="K708" s="66"/>
    </row>
    <row r="709" spans="1:11" ht="15" x14ac:dyDescent="0.25">
      <c r="A709" s="51"/>
      <c r="B709" s="71"/>
      <c r="C709" s="22"/>
      <c r="D709" s="32"/>
      <c r="E709" s="68"/>
      <c r="G709" s="71"/>
      <c r="H709" s="22"/>
      <c r="K709" s="66"/>
    </row>
    <row r="710" spans="1:11" ht="15" x14ac:dyDescent="0.25">
      <c r="A710" s="51"/>
      <c r="B710" s="71"/>
      <c r="C710" s="22"/>
      <c r="D710" s="32"/>
      <c r="E710" s="68"/>
      <c r="G710" s="71"/>
      <c r="H710" s="22"/>
      <c r="K710" s="66"/>
    </row>
    <row r="711" spans="1:11" ht="15" x14ac:dyDescent="0.25">
      <c r="A711" s="51"/>
      <c r="B711" s="71"/>
      <c r="C711" s="22"/>
      <c r="D711" s="32"/>
      <c r="E711" s="68"/>
      <c r="G711" s="71"/>
      <c r="H711" s="22"/>
      <c r="K711" s="66"/>
    </row>
    <row r="712" spans="1:11" ht="15" x14ac:dyDescent="0.25">
      <c r="A712" s="51"/>
      <c r="B712" s="71"/>
      <c r="C712" s="22"/>
      <c r="D712" s="32"/>
      <c r="E712" s="68"/>
      <c r="G712" s="71"/>
      <c r="H712" s="22"/>
      <c r="K712" s="66"/>
    </row>
    <row r="713" spans="1:11" ht="15" x14ac:dyDescent="0.25">
      <c r="A713" s="51"/>
      <c r="B713" s="71"/>
      <c r="C713" s="22"/>
      <c r="D713" s="32"/>
      <c r="E713" s="68"/>
      <c r="G713" s="71"/>
      <c r="H713" s="22"/>
      <c r="K713" s="66"/>
    </row>
    <row r="714" spans="1:11" ht="15" x14ac:dyDescent="0.25">
      <c r="A714" s="51"/>
      <c r="B714" s="71"/>
      <c r="C714" s="22"/>
      <c r="D714" s="32"/>
      <c r="E714" s="68"/>
      <c r="G714" s="71"/>
      <c r="H714" s="22"/>
    </row>
    <row r="715" spans="1:11" ht="15" x14ac:dyDescent="0.25">
      <c r="A715" s="51"/>
      <c r="B715" s="71"/>
      <c r="C715" s="22"/>
      <c r="D715" s="32"/>
      <c r="E715" s="68"/>
      <c r="G715" s="71"/>
      <c r="H715" s="22"/>
    </row>
    <row r="716" spans="1:11" ht="15" x14ac:dyDescent="0.25">
      <c r="A716" s="51"/>
      <c r="B716" s="71"/>
      <c r="C716" s="22"/>
      <c r="D716" s="32"/>
      <c r="E716" s="68"/>
      <c r="G716" s="71"/>
      <c r="H716" s="22"/>
    </row>
    <row r="717" spans="1:11" ht="15" x14ac:dyDescent="0.25">
      <c r="A717" s="51"/>
      <c r="B717" s="71"/>
      <c r="C717" s="22"/>
      <c r="D717" s="32"/>
      <c r="E717" s="68"/>
      <c r="G717" s="71"/>
      <c r="H717" s="22"/>
    </row>
    <row r="718" spans="1:11" ht="15" x14ac:dyDescent="0.25">
      <c r="A718" s="51"/>
      <c r="B718" s="71"/>
      <c r="C718" s="22"/>
      <c r="D718" s="32"/>
      <c r="E718" s="68"/>
      <c r="G718" s="71"/>
      <c r="H718" s="22"/>
    </row>
    <row r="719" spans="1:11" ht="15" x14ac:dyDescent="0.25">
      <c r="A719" s="51"/>
      <c r="B719" s="71"/>
      <c r="C719" s="22"/>
      <c r="D719" s="32"/>
      <c r="E719" s="68"/>
      <c r="G719" s="71"/>
      <c r="H719" s="22"/>
    </row>
    <row r="720" spans="1:11" ht="15" x14ac:dyDescent="0.25">
      <c r="A720" s="51"/>
      <c r="B720" s="71"/>
      <c r="C720" s="22"/>
      <c r="D720" s="32"/>
      <c r="E720" s="68"/>
      <c r="G720" s="71"/>
      <c r="H720" s="22"/>
    </row>
    <row r="721" spans="1:8" ht="15" x14ac:dyDescent="0.25">
      <c r="A721" s="51"/>
      <c r="B721" s="71"/>
      <c r="C721" s="22"/>
      <c r="D721" s="32"/>
      <c r="E721" s="68"/>
      <c r="G721" s="71"/>
      <c r="H721" s="22"/>
    </row>
    <row r="722" spans="1:8" ht="15" x14ac:dyDescent="0.25">
      <c r="A722" s="51"/>
      <c r="B722" s="71"/>
      <c r="C722" s="22"/>
      <c r="D722" s="32"/>
      <c r="E722" s="68"/>
      <c r="G722" s="71"/>
      <c r="H722" s="22"/>
    </row>
    <row r="723" spans="1:8" ht="15" x14ac:dyDescent="0.25">
      <c r="A723" s="51"/>
      <c r="B723" s="71"/>
      <c r="C723" s="22"/>
      <c r="D723" s="32"/>
      <c r="E723" s="68"/>
      <c r="G723" s="71"/>
      <c r="H723" s="22"/>
    </row>
    <row r="724" spans="1:8" ht="15" x14ac:dyDescent="0.25">
      <c r="A724" s="51"/>
      <c r="B724" s="71"/>
      <c r="C724" s="22"/>
      <c r="D724" s="32"/>
      <c r="E724" s="68"/>
      <c r="G724" s="71"/>
      <c r="H724" s="22"/>
    </row>
    <row r="725" spans="1:8" ht="15" x14ac:dyDescent="0.25">
      <c r="A725" s="51"/>
      <c r="B725" s="71"/>
      <c r="C725" s="22"/>
      <c r="D725" s="32"/>
      <c r="E725" s="68"/>
      <c r="G725" s="71"/>
      <c r="H725" s="22"/>
    </row>
    <row r="726" spans="1:8" ht="15" x14ac:dyDescent="0.25">
      <c r="A726" s="51"/>
      <c r="B726" s="71"/>
      <c r="C726" s="22"/>
      <c r="D726" s="32"/>
      <c r="E726" s="68"/>
      <c r="G726" s="71"/>
      <c r="H726" s="22"/>
    </row>
    <row r="727" spans="1:8" ht="15" x14ac:dyDescent="0.25">
      <c r="A727" s="51"/>
      <c r="B727" s="71"/>
      <c r="C727" s="22"/>
      <c r="D727" s="32"/>
      <c r="E727" s="68"/>
      <c r="G727" s="71"/>
      <c r="H727" s="22"/>
    </row>
    <row r="728" spans="1:8" ht="15" x14ac:dyDescent="0.25">
      <c r="A728" s="51"/>
      <c r="B728" s="71"/>
      <c r="C728" s="22"/>
      <c r="D728" s="32"/>
      <c r="E728" s="68"/>
      <c r="G728" s="71"/>
      <c r="H728" s="22"/>
    </row>
    <row r="729" spans="1:8" ht="15" x14ac:dyDescent="0.25">
      <c r="A729" s="51"/>
      <c r="B729" s="71"/>
      <c r="C729" s="22"/>
      <c r="D729" s="32"/>
      <c r="E729" s="68"/>
      <c r="G729" s="71"/>
      <c r="H729" s="22"/>
    </row>
    <row r="730" spans="1:8" ht="15" x14ac:dyDescent="0.25">
      <c r="A730" s="51"/>
      <c r="B730" s="71"/>
      <c r="C730" s="22"/>
      <c r="D730" s="32"/>
      <c r="E730" s="68"/>
      <c r="G730" s="71"/>
      <c r="H730" s="22"/>
    </row>
    <row r="731" spans="1:8" ht="15" x14ac:dyDescent="0.25">
      <c r="A731" s="51"/>
      <c r="B731" s="71"/>
      <c r="C731" s="22"/>
      <c r="D731" s="32"/>
      <c r="E731" s="68"/>
      <c r="G731" s="71"/>
      <c r="H731" s="22"/>
    </row>
    <row r="732" spans="1:8" ht="15" x14ac:dyDescent="0.25">
      <c r="A732" s="51"/>
      <c r="B732" s="71"/>
      <c r="C732" s="22"/>
      <c r="D732" s="32"/>
      <c r="E732" s="68"/>
      <c r="G732" s="71"/>
      <c r="H732" s="22"/>
    </row>
    <row r="733" spans="1:8" ht="15" x14ac:dyDescent="0.25">
      <c r="A733" s="51"/>
      <c r="B733" s="71"/>
      <c r="C733" s="22"/>
      <c r="D733" s="32"/>
      <c r="E733" s="68"/>
      <c r="G733" s="71"/>
      <c r="H733" s="22"/>
    </row>
    <row r="734" spans="1:8" ht="15" x14ac:dyDescent="0.25">
      <c r="A734" s="51"/>
      <c r="B734" s="71"/>
      <c r="C734" s="22"/>
      <c r="D734" s="32"/>
      <c r="E734" s="68"/>
      <c r="G734" s="71"/>
      <c r="H734" s="22"/>
    </row>
    <row r="735" spans="1:8" ht="15" x14ac:dyDescent="0.25">
      <c r="A735" s="51"/>
      <c r="B735" s="71"/>
      <c r="C735" s="22"/>
      <c r="D735" s="32"/>
      <c r="E735" s="68"/>
      <c r="G735" s="71"/>
      <c r="H735" s="22"/>
    </row>
    <row r="736" spans="1:8" ht="15" x14ac:dyDescent="0.25">
      <c r="A736" s="51"/>
      <c r="B736" s="71"/>
      <c r="C736" s="22"/>
      <c r="D736" s="32"/>
      <c r="E736" s="68"/>
      <c r="G736" s="71"/>
      <c r="H736" s="22"/>
    </row>
    <row r="737" spans="1:8" ht="15" x14ac:dyDescent="0.25">
      <c r="A737" s="51"/>
      <c r="B737" s="71"/>
      <c r="C737" s="22"/>
      <c r="D737" s="32"/>
      <c r="E737" s="68"/>
      <c r="G737" s="71"/>
      <c r="H737" s="22"/>
    </row>
    <row r="738" spans="1:8" ht="15" x14ac:dyDescent="0.25">
      <c r="A738" s="51"/>
      <c r="B738" s="71"/>
      <c r="C738" s="22"/>
      <c r="D738" s="32"/>
      <c r="E738" s="68"/>
      <c r="G738" s="71"/>
      <c r="H738" s="22"/>
    </row>
    <row r="739" spans="1:8" ht="15" x14ac:dyDescent="0.25">
      <c r="A739" s="51"/>
      <c r="B739" s="71"/>
      <c r="C739" s="22"/>
      <c r="D739" s="32"/>
      <c r="E739" s="68"/>
      <c r="G739" s="71"/>
      <c r="H739" s="22"/>
    </row>
    <row r="740" spans="1:8" ht="15" x14ac:dyDescent="0.25">
      <c r="A740" s="51"/>
      <c r="B740" s="71"/>
      <c r="C740" s="22"/>
      <c r="D740" s="32"/>
      <c r="E740" s="68"/>
      <c r="G740" s="71"/>
      <c r="H740" s="22"/>
    </row>
    <row r="741" spans="1:8" ht="15" x14ac:dyDescent="0.25">
      <c r="A741" s="51"/>
      <c r="B741" s="71"/>
      <c r="C741" s="22"/>
      <c r="D741" s="32"/>
      <c r="E741" s="68"/>
      <c r="G741" s="71"/>
      <c r="H741" s="22"/>
    </row>
    <row r="742" spans="1:8" ht="15" x14ac:dyDescent="0.25">
      <c r="A742" s="51"/>
      <c r="B742" s="71"/>
      <c r="C742" s="22"/>
      <c r="D742" s="32"/>
      <c r="E742" s="68"/>
      <c r="G742" s="71"/>
      <c r="H742" s="22"/>
    </row>
    <row r="743" spans="1:8" ht="15" x14ac:dyDescent="0.25">
      <c r="A743" s="51"/>
      <c r="B743" s="71"/>
      <c r="C743" s="22"/>
      <c r="D743" s="32"/>
      <c r="E743" s="68"/>
      <c r="G743" s="71"/>
      <c r="H743" s="22"/>
    </row>
    <row r="744" spans="1:8" ht="15" x14ac:dyDescent="0.25">
      <c r="A744" s="51"/>
      <c r="B744" s="71"/>
      <c r="C744" s="22"/>
      <c r="D744" s="32"/>
      <c r="E744" s="68"/>
      <c r="G744" s="71"/>
      <c r="H744" s="22"/>
    </row>
    <row r="745" spans="1:8" ht="15" x14ac:dyDescent="0.25">
      <c r="A745" s="51"/>
      <c r="B745" s="71"/>
      <c r="C745" s="22"/>
      <c r="D745" s="32"/>
      <c r="E745" s="68"/>
      <c r="G745" s="71"/>
      <c r="H745" s="22"/>
    </row>
    <row r="746" spans="1:8" ht="15" x14ac:dyDescent="0.25">
      <c r="A746" s="51"/>
      <c r="B746" s="71"/>
      <c r="C746" s="22"/>
      <c r="D746" s="32"/>
      <c r="E746" s="68"/>
      <c r="G746" s="71"/>
      <c r="H746" s="22"/>
    </row>
    <row r="747" spans="1:8" ht="15" x14ac:dyDescent="0.25">
      <c r="A747" s="51"/>
      <c r="B747" s="71"/>
      <c r="C747" s="22"/>
      <c r="D747" s="32"/>
      <c r="E747" s="68"/>
      <c r="G747" s="71"/>
      <c r="H747" s="22"/>
    </row>
    <row r="748" spans="1:8" ht="15" x14ac:dyDescent="0.25">
      <c r="A748" s="51"/>
      <c r="B748" s="71"/>
      <c r="C748" s="22"/>
      <c r="D748" s="32"/>
      <c r="E748" s="68"/>
      <c r="G748" s="71"/>
      <c r="H748" s="22"/>
    </row>
    <row r="749" spans="1:8" ht="15" x14ac:dyDescent="0.25">
      <c r="A749" s="51"/>
      <c r="B749" s="71"/>
      <c r="C749" s="22"/>
      <c r="D749" s="32"/>
      <c r="E749" s="68"/>
      <c r="G749" s="71"/>
      <c r="H749" s="22"/>
    </row>
    <row r="750" spans="1:8" ht="15" x14ac:dyDescent="0.25">
      <c r="A750" s="51"/>
      <c r="B750" s="71"/>
      <c r="C750" s="22"/>
      <c r="D750" s="32"/>
      <c r="E750" s="68"/>
      <c r="G750" s="71"/>
      <c r="H750" s="22"/>
    </row>
    <row r="751" spans="1:8" ht="15" x14ac:dyDescent="0.25">
      <c r="A751" s="51"/>
      <c r="B751" s="71"/>
      <c r="C751" s="22"/>
      <c r="D751" s="32"/>
      <c r="E751" s="68"/>
      <c r="G751" s="71"/>
      <c r="H751" s="22"/>
    </row>
    <row r="752" spans="1:8" ht="15" x14ac:dyDescent="0.25">
      <c r="A752" s="51"/>
      <c r="B752" s="71"/>
      <c r="C752" s="22"/>
      <c r="D752" s="32"/>
      <c r="E752" s="68"/>
      <c r="G752" s="71"/>
      <c r="H752" s="22"/>
    </row>
    <row r="753" spans="1:8" ht="15" x14ac:dyDescent="0.25">
      <c r="A753" s="51"/>
      <c r="B753" s="71"/>
      <c r="C753" s="22"/>
      <c r="D753" s="32"/>
      <c r="E753" s="68"/>
      <c r="G753" s="71"/>
      <c r="H753" s="22"/>
    </row>
    <row r="754" spans="1:8" ht="15" x14ac:dyDescent="0.25">
      <c r="A754" s="51"/>
      <c r="B754" s="71"/>
      <c r="C754" s="22"/>
      <c r="D754" s="32"/>
      <c r="E754" s="68"/>
      <c r="G754" s="71"/>
      <c r="H754" s="22"/>
    </row>
    <row r="755" spans="1:8" ht="15" x14ac:dyDescent="0.25">
      <c r="A755" s="51"/>
      <c r="B755" s="71"/>
      <c r="C755" s="22"/>
      <c r="D755" s="32"/>
      <c r="E755" s="68"/>
      <c r="G755" s="71"/>
      <c r="H755" s="22"/>
    </row>
    <row r="756" spans="1:8" ht="15" x14ac:dyDescent="0.25">
      <c r="A756" s="51"/>
      <c r="B756" s="71"/>
      <c r="C756" s="22"/>
      <c r="D756" s="32"/>
      <c r="E756" s="68"/>
      <c r="G756" s="71"/>
      <c r="H756" s="22"/>
    </row>
    <row r="757" spans="1:8" ht="15" x14ac:dyDescent="0.25">
      <c r="A757" s="51"/>
      <c r="B757" s="71"/>
      <c r="C757" s="22"/>
      <c r="D757" s="32"/>
      <c r="E757" s="68"/>
      <c r="G757" s="71"/>
      <c r="H757" s="22"/>
    </row>
    <row r="758" spans="1:8" ht="15" x14ac:dyDescent="0.25">
      <c r="A758" s="51"/>
      <c r="B758" s="71"/>
      <c r="C758" s="22"/>
      <c r="D758" s="32"/>
      <c r="E758" s="68"/>
      <c r="G758" s="71"/>
      <c r="H758" s="22"/>
    </row>
    <row r="759" spans="1:8" ht="15" x14ac:dyDescent="0.25">
      <c r="A759" s="51"/>
      <c r="B759" s="71"/>
      <c r="C759" s="22"/>
      <c r="D759" s="32"/>
      <c r="E759" s="68"/>
      <c r="G759" s="71"/>
      <c r="H759" s="22"/>
    </row>
    <row r="760" spans="1:8" ht="15" x14ac:dyDescent="0.25">
      <c r="A760" s="51"/>
      <c r="B760" s="71"/>
      <c r="C760" s="22"/>
      <c r="D760" s="32"/>
      <c r="E760" s="68"/>
      <c r="G760" s="71"/>
      <c r="H760" s="22"/>
    </row>
    <row r="761" spans="1:8" ht="15" x14ac:dyDescent="0.25">
      <c r="A761" s="51"/>
      <c r="B761" s="71"/>
      <c r="C761" s="22"/>
      <c r="D761" s="32"/>
      <c r="E761" s="68"/>
      <c r="G761" s="71"/>
      <c r="H761" s="22"/>
    </row>
    <row r="762" spans="1:8" ht="15" x14ac:dyDescent="0.25">
      <c r="A762" s="51"/>
      <c r="B762" s="71"/>
      <c r="C762" s="22"/>
      <c r="D762" s="32"/>
      <c r="E762" s="68"/>
      <c r="G762" s="71"/>
      <c r="H762" s="22"/>
    </row>
    <row r="763" spans="1:8" ht="15" x14ac:dyDescent="0.25">
      <c r="A763" s="51"/>
      <c r="B763" s="71"/>
      <c r="C763" s="22"/>
      <c r="D763" s="32"/>
      <c r="E763" s="68"/>
      <c r="G763" s="71"/>
      <c r="H763" s="22"/>
    </row>
    <row r="764" spans="1:8" ht="15" x14ac:dyDescent="0.25">
      <c r="A764" s="51"/>
      <c r="B764" s="71"/>
      <c r="C764" s="22"/>
      <c r="D764" s="32"/>
      <c r="E764" s="68"/>
      <c r="G764" s="71"/>
      <c r="H764" s="22"/>
    </row>
    <row r="765" spans="1:8" ht="15" x14ac:dyDescent="0.25">
      <c r="A765" s="51"/>
      <c r="B765" s="71"/>
      <c r="C765" s="22"/>
      <c r="D765" s="32"/>
      <c r="E765" s="68"/>
      <c r="G765" s="71"/>
      <c r="H765" s="22"/>
    </row>
    <row r="766" spans="1:8" ht="15" x14ac:dyDescent="0.25">
      <c r="A766" s="51"/>
      <c r="B766" s="71"/>
      <c r="C766" s="22"/>
      <c r="D766" s="32"/>
      <c r="E766" s="68"/>
      <c r="G766" s="71"/>
      <c r="H766" s="22"/>
    </row>
    <row r="767" spans="1:8" ht="15" x14ac:dyDescent="0.25">
      <c r="A767" s="51"/>
      <c r="B767" s="71"/>
      <c r="C767" s="22"/>
      <c r="D767" s="32"/>
      <c r="E767" s="68"/>
      <c r="G767" s="71"/>
      <c r="H767" s="22"/>
    </row>
    <row r="768" spans="1:8" ht="15" x14ac:dyDescent="0.25">
      <c r="A768" s="51"/>
      <c r="B768" s="71"/>
      <c r="C768" s="22"/>
      <c r="D768" s="32"/>
      <c r="E768" s="68"/>
      <c r="G768" s="71"/>
      <c r="H768" s="22"/>
    </row>
    <row r="769" spans="1:8" ht="15" x14ac:dyDescent="0.25">
      <c r="A769" s="51"/>
      <c r="B769" s="71"/>
      <c r="C769" s="22"/>
      <c r="D769" s="32"/>
      <c r="E769" s="68"/>
      <c r="G769" s="71"/>
      <c r="H769" s="22"/>
    </row>
    <row r="770" spans="1:8" ht="15" x14ac:dyDescent="0.25">
      <c r="A770" s="51"/>
      <c r="B770" s="71"/>
      <c r="C770" s="22"/>
      <c r="D770" s="32"/>
      <c r="E770" s="68"/>
      <c r="G770" s="71"/>
      <c r="H770" s="22"/>
    </row>
    <row r="771" spans="1:8" ht="15" x14ac:dyDescent="0.25">
      <c r="A771" s="51"/>
      <c r="B771" s="71"/>
      <c r="C771" s="22"/>
      <c r="D771" s="32"/>
      <c r="E771" s="68"/>
      <c r="G771" s="71"/>
      <c r="H771" s="22"/>
    </row>
    <row r="772" spans="1:8" ht="15" x14ac:dyDescent="0.25">
      <c r="A772" s="51"/>
      <c r="B772" s="71"/>
      <c r="C772" s="22"/>
      <c r="D772" s="32"/>
      <c r="E772" s="68"/>
      <c r="G772" s="71"/>
      <c r="H772" s="22"/>
    </row>
    <row r="773" spans="1:8" ht="15" x14ac:dyDescent="0.25">
      <c r="A773" s="51"/>
      <c r="B773" s="71"/>
      <c r="C773" s="22"/>
      <c r="D773" s="32"/>
      <c r="E773" s="68"/>
      <c r="G773" s="71"/>
      <c r="H773" s="22"/>
    </row>
    <row r="774" spans="1:8" ht="15" x14ac:dyDescent="0.25">
      <c r="A774" s="51"/>
      <c r="B774" s="71"/>
      <c r="C774" s="22"/>
      <c r="D774" s="32"/>
      <c r="E774" s="68"/>
      <c r="G774" s="71"/>
      <c r="H774" s="22"/>
    </row>
    <row r="775" spans="1:8" ht="15" x14ac:dyDescent="0.25">
      <c r="A775" s="51"/>
      <c r="B775" s="71"/>
      <c r="C775" s="22"/>
      <c r="D775" s="32"/>
      <c r="E775" s="68"/>
      <c r="G775" s="71"/>
      <c r="H775" s="22"/>
    </row>
    <row r="776" spans="1:8" ht="15" x14ac:dyDescent="0.25">
      <c r="A776" s="51"/>
      <c r="B776" s="71"/>
      <c r="C776" s="22"/>
      <c r="D776" s="32"/>
      <c r="E776" s="68"/>
      <c r="G776" s="71"/>
      <c r="H776" s="22"/>
    </row>
    <row r="777" spans="1:8" ht="15" x14ac:dyDescent="0.25">
      <c r="A777" s="51"/>
      <c r="B777" s="71"/>
      <c r="C777" s="22"/>
      <c r="D777" s="32"/>
      <c r="E777" s="68"/>
      <c r="G777" s="71"/>
      <c r="H777" s="22"/>
    </row>
    <row r="778" spans="1:8" ht="15" x14ac:dyDescent="0.25">
      <c r="A778" s="51"/>
      <c r="B778" s="71"/>
      <c r="C778" s="22"/>
      <c r="D778" s="32"/>
      <c r="E778" s="68"/>
      <c r="G778" s="71"/>
      <c r="H778" s="22"/>
    </row>
    <row r="779" spans="1:8" ht="15" x14ac:dyDescent="0.25">
      <c r="A779" s="51"/>
      <c r="B779" s="71"/>
      <c r="C779" s="22"/>
      <c r="D779" s="32"/>
      <c r="E779" s="68"/>
      <c r="G779" s="71"/>
      <c r="H779" s="22"/>
    </row>
    <row r="780" spans="1:8" ht="15" x14ac:dyDescent="0.25">
      <c r="A780" s="51"/>
      <c r="B780" s="71"/>
      <c r="C780" s="22"/>
      <c r="D780" s="32"/>
      <c r="E780" s="68"/>
      <c r="G780" s="71"/>
      <c r="H780" s="22"/>
    </row>
    <row r="781" spans="1:8" ht="15" x14ac:dyDescent="0.25">
      <c r="A781" s="51"/>
      <c r="B781" s="71"/>
      <c r="C781" s="22"/>
      <c r="D781" s="32"/>
      <c r="E781" s="68"/>
      <c r="G781" s="71"/>
      <c r="H781" s="22"/>
    </row>
    <row r="782" spans="1:8" ht="15" x14ac:dyDescent="0.25">
      <c r="A782" s="51"/>
      <c r="B782" s="71"/>
      <c r="C782" s="22"/>
      <c r="D782" s="32"/>
      <c r="E782" s="68"/>
      <c r="G782" s="71"/>
      <c r="H782" s="22"/>
    </row>
    <row r="783" spans="1:8" ht="15" x14ac:dyDescent="0.25">
      <c r="A783" s="51"/>
      <c r="B783" s="71"/>
      <c r="C783" s="22"/>
      <c r="D783" s="32"/>
      <c r="E783" s="68"/>
      <c r="G783" s="71"/>
      <c r="H783" s="22"/>
    </row>
    <row r="784" spans="1:8" ht="15" x14ac:dyDescent="0.25">
      <c r="A784" s="51"/>
      <c r="B784" s="71"/>
      <c r="C784" s="22"/>
      <c r="D784" s="32"/>
      <c r="E784" s="68"/>
      <c r="G784" s="71"/>
      <c r="H784" s="22"/>
    </row>
    <row r="785" spans="1:8" ht="15" x14ac:dyDescent="0.25">
      <c r="A785" s="51"/>
      <c r="B785" s="71"/>
      <c r="C785" s="22"/>
      <c r="D785" s="32"/>
      <c r="E785" s="68"/>
      <c r="G785" s="71"/>
      <c r="H785" s="22"/>
    </row>
    <row r="786" spans="1:8" ht="15" x14ac:dyDescent="0.25">
      <c r="A786" s="51"/>
      <c r="B786" s="71"/>
      <c r="C786" s="22"/>
      <c r="D786" s="32"/>
      <c r="E786" s="68"/>
      <c r="G786" s="71"/>
      <c r="H786" s="22"/>
    </row>
    <row r="787" spans="1:8" ht="15" x14ac:dyDescent="0.25">
      <c r="A787" s="51"/>
      <c r="B787" s="71"/>
      <c r="C787" s="22"/>
      <c r="D787" s="32"/>
      <c r="E787" s="68"/>
      <c r="G787" s="71"/>
      <c r="H787" s="22"/>
    </row>
    <row r="788" spans="1:8" ht="15" x14ac:dyDescent="0.25">
      <c r="A788" s="51"/>
      <c r="B788" s="71"/>
      <c r="C788" s="22"/>
      <c r="D788" s="32"/>
      <c r="E788" s="68"/>
      <c r="G788" s="71"/>
      <c r="H788" s="22"/>
    </row>
    <row r="789" spans="1:8" ht="15" x14ac:dyDescent="0.25">
      <c r="A789" s="51"/>
      <c r="B789" s="71"/>
      <c r="C789" s="22"/>
      <c r="D789" s="32"/>
      <c r="E789" s="68"/>
      <c r="G789" s="71"/>
      <c r="H789" s="22"/>
    </row>
    <row r="790" spans="1:8" ht="15" x14ac:dyDescent="0.25">
      <c r="A790" s="51"/>
      <c r="B790" s="71"/>
      <c r="C790" s="22"/>
      <c r="D790" s="32"/>
      <c r="E790" s="68"/>
      <c r="G790" s="71"/>
      <c r="H790" s="22"/>
    </row>
    <row r="791" spans="1:8" ht="15" x14ac:dyDescent="0.25">
      <c r="A791" s="51"/>
      <c r="B791" s="71"/>
      <c r="C791" s="22"/>
      <c r="D791" s="32"/>
      <c r="E791" s="68"/>
      <c r="G791" s="71"/>
      <c r="H791" s="22"/>
    </row>
    <row r="792" spans="1:8" ht="15" x14ac:dyDescent="0.25">
      <c r="A792" s="51"/>
      <c r="B792" s="71"/>
      <c r="C792" s="22"/>
      <c r="D792" s="32"/>
      <c r="E792" s="68"/>
      <c r="G792" s="71"/>
      <c r="H792" s="22"/>
    </row>
    <row r="793" spans="1:8" ht="15" x14ac:dyDescent="0.25">
      <c r="A793" s="51"/>
      <c r="B793" s="71"/>
      <c r="C793" s="22"/>
      <c r="D793" s="32"/>
      <c r="E793" s="68"/>
      <c r="G793" s="71"/>
      <c r="H793" s="22"/>
    </row>
    <row r="794" spans="1:8" ht="15" x14ac:dyDescent="0.25">
      <c r="A794" s="51"/>
      <c r="B794" s="71"/>
      <c r="C794" s="22"/>
      <c r="D794" s="32"/>
      <c r="E794" s="68"/>
      <c r="G794" s="71"/>
      <c r="H794" s="22"/>
    </row>
    <row r="795" spans="1:8" ht="15" x14ac:dyDescent="0.25">
      <c r="A795" s="51"/>
      <c r="B795" s="71"/>
      <c r="C795" s="22"/>
      <c r="D795" s="32"/>
      <c r="E795" s="68"/>
      <c r="G795" s="71"/>
      <c r="H795" s="22"/>
    </row>
    <row r="796" spans="1:8" ht="15" x14ac:dyDescent="0.25">
      <c r="A796" s="51"/>
      <c r="B796" s="71"/>
      <c r="C796" s="22"/>
      <c r="D796" s="32"/>
      <c r="E796" s="68"/>
      <c r="G796" s="71"/>
      <c r="H796" s="22"/>
    </row>
    <row r="797" spans="1:8" ht="15" x14ac:dyDescent="0.25">
      <c r="A797" s="51"/>
      <c r="B797" s="71"/>
      <c r="C797" s="22"/>
      <c r="D797" s="32"/>
      <c r="E797" s="68"/>
      <c r="G797" s="71"/>
      <c r="H797" s="22"/>
    </row>
    <row r="798" spans="1:8" ht="15" x14ac:dyDescent="0.25">
      <c r="A798" s="51"/>
      <c r="B798" s="71"/>
      <c r="C798" s="22"/>
      <c r="D798" s="32"/>
      <c r="E798" s="68"/>
      <c r="G798" s="71"/>
      <c r="H798" s="22"/>
    </row>
    <row r="799" spans="1:8" ht="15" x14ac:dyDescent="0.25">
      <c r="A799" s="51"/>
      <c r="B799" s="71"/>
      <c r="C799" s="22"/>
      <c r="D799" s="32"/>
      <c r="E799" s="68"/>
      <c r="G799" s="71"/>
      <c r="H799" s="22"/>
    </row>
    <row r="800" spans="1:8" ht="15" x14ac:dyDescent="0.25">
      <c r="A800" s="51"/>
      <c r="B800" s="71"/>
      <c r="C800" s="22"/>
      <c r="D800" s="32"/>
      <c r="E800" s="68"/>
      <c r="G800" s="71"/>
      <c r="H800" s="22"/>
    </row>
    <row r="801" spans="1:8" ht="15" x14ac:dyDescent="0.25">
      <c r="A801" s="51"/>
      <c r="B801" s="71"/>
      <c r="C801" s="22"/>
      <c r="D801" s="32"/>
      <c r="E801" s="68"/>
      <c r="G801" s="71"/>
      <c r="H801" s="22"/>
    </row>
    <row r="802" spans="1:8" ht="15" x14ac:dyDescent="0.25">
      <c r="A802" s="51"/>
      <c r="B802" s="71"/>
      <c r="C802" s="22"/>
      <c r="D802" s="32"/>
      <c r="E802" s="68"/>
      <c r="G802" s="71"/>
      <c r="H802" s="22"/>
    </row>
    <row r="803" spans="1:8" ht="15" x14ac:dyDescent="0.25">
      <c r="A803" s="51"/>
      <c r="B803" s="71"/>
      <c r="C803" s="22"/>
      <c r="D803" s="32"/>
      <c r="E803" s="68"/>
      <c r="G803" s="71"/>
      <c r="H803" s="22"/>
    </row>
    <row r="804" spans="1:8" ht="15" x14ac:dyDescent="0.25">
      <c r="A804" s="51"/>
      <c r="B804" s="71"/>
      <c r="C804" s="22"/>
      <c r="D804" s="32"/>
      <c r="E804" s="68"/>
      <c r="G804" s="71"/>
      <c r="H804" s="22"/>
    </row>
    <row r="805" spans="1:8" ht="15" x14ac:dyDescent="0.25">
      <c r="A805" s="51"/>
      <c r="B805" s="71"/>
      <c r="C805" s="22"/>
      <c r="D805" s="32"/>
      <c r="E805" s="68"/>
      <c r="G805" s="71"/>
      <c r="H805" s="22"/>
    </row>
    <row r="806" spans="1:8" ht="15" x14ac:dyDescent="0.25">
      <c r="A806" s="51"/>
      <c r="B806" s="71"/>
      <c r="C806" s="22"/>
      <c r="D806" s="32"/>
      <c r="E806" s="68"/>
      <c r="G806" s="71"/>
      <c r="H806" s="22"/>
    </row>
    <row r="807" spans="1:8" ht="15" x14ac:dyDescent="0.25">
      <c r="A807" s="51"/>
      <c r="B807" s="71"/>
      <c r="C807" s="22"/>
      <c r="D807" s="32"/>
      <c r="E807" s="68"/>
      <c r="G807" s="71"/>
      <c r="H807" s="22"/>
    </row>
    <row r="808" spans="1:8" ht="15" x14ac:dyDescent="0.25">
      <c r="A808" s="51"/>
      <c r="B808" s="71"/>
      <c r="C808" s="22"/>
      <c r="D808" s="32"/>
      <c r="E808" s="68"/>
      <c r="G808" s="71"/>
      <c r="H808" s="22"/>
    </row>
    <row r="809" spans="1:8" ht="15" x14ac:dyDescent="0.25">
      <c r="A809" s="51"/>
      <c r="B809" s="71"/>
      <c r="C809" s="22"/>
      <c r="D809" s="32"/>
      <c r="E809" s="68"/>
      <c r="G809" s="71"/>
      <c r="H809" s="22"/>
    </row>
    <row r="810" spans="1:8" ht="15" x14ac:dyDescent="0.25">
      <c r="A810" s="51"/>
      <c r="B810" s="71"/>
      <c r="C810" s="22"/>
      <c r="D810" s="32"/>
      <c r="E810" s="68"/>
      <c r="G810" s="71"/>
      <c r="H810" s="22"/>
    </row>
    <row r="811" spans="1:8" ht="15" x14ac:dyDescent="0.25">
      <c r="A811" s="51"/>
      <c r="B811" s="71"/>
      <c r="C811" s="22"/>
      <c r="D811" s="32"/>
      <c r="E811" s="68"/>
      <c r="G811" s="71"/>
      <c r="H811" s="22"/>
    </row>
    <row r="812" spans="1:8" ht="15" x14ac:dyDescent="0.25">
      <c r="A812" s="51"/>
      <c r="B812" s="71"/>
      <c r="C812" s="22"/>
      <c r="D812" s="32"/>
      <c r="E812" s="68"/>
      <c r="G812" s="71"/>
      <c r="H812" s="22"/>
    </row>
    <row r="813" spans="1:8" ht="15" x14ac:dyDescent="0.25">
      <c r="A813" s="51"/>
      <c r="B813" s="71"/>
      <c r="C813" s="22"/>
      <c r="D813" s="32"/>
      <c r="E813" s="68"/>
      <c r="G813" s="71"/>
      <c r="H813" s="22"/>
    </row>
    <row r="814" spans="1:8" ht="15" x14ac:dyDescent="0.25">
      <c r="A814" s="51"/>
      <c r="B814" s="71"/>
      <c r="C814" s="22"/>
      <c r="D814" s="32"/>
      <c r="E814" s="68"/>
      <c r="G814" s="71"/>
      <c r="H814" s="22"/>
    </row>
    <row r="815" spans="1:8" ht="15" x14ac:dyDescent="0.25">
      <c r="A815" s="51"/>
      <c r="B815" s="71"/>
      <c r="C815" s="22"/>
      <c r="D815" s="32"/>
      <c r="E815" s="68"/>
      <c r="G815" s="71"/>
      <c r="H815" s="22"/>
    </row>
    <row r="816" spans="1:8" ht="15" x14ac:dyDescent="0.25">
      <c r="A816" s="51"/>
      <c r="B816" s="71"/>
      <c r="C816" s="22"/>
      <c r="D816" s="32"/>
      <c r="E816" s="68"/>
      <c r="G816" s="71"/>
      <c r="H816" s="22"/>
    </row>
    <row r="817" spans="1:8" ht="15" x14ac:dyDescent="0.25">
      <c r="A817" s="51"/>
      <c r="B817" s="71"/>
      <c r="C817" s="22"/>
      <c r="D817" s="32"/>
      <c r="E817" s="68"/>
      <c r="G817" s="71"/>
      <c r="H817" s="22"/>
    </row>
    <row r="818" spans="1:8" ht="15" x14ac:dyDescent="0.25">
      <c r="A818" s="51"/>
      <c r="B818" s="71"/>
      <c r="C818" s="22"/>
      <c r="D818" s="32"/>
      <c r="E818" s="68"/>
      <c r="G818" s="71"/>
      <c r="H818" s="22"/>
    </row>
    <row r="819" spans="1:8" ht="15" x14ac:dyDescent="0.25">
      <c r="A819" s="51"/>
      <c r="B819" s="71"/>
      <c r="C819" s="22"/>
      <c r="D819" s="32"/>
      <c r="E819" s="68"/>
      <c r="G819" s="71"/>
      <c r="H819" s="22"/>
    </row>
    <row r="820" spans="1:8" ht="15" x14ac:dyDescent="0.25">
      <c r="A820" s="51"/>
      <c r="B820" s="71"/>
      <c r="C820" s="22"/>
      <c r="D820" s="32"/>
      <c r="E820" s="68"/>
      <c r="G820" s="71"/>
      <c r="H820" s="22"/>
    </row>
    <row r="821" spans="1:8" ht="15" x14ac:dyDescent="0.25">
      <c r="A821" s="51"/>
      <c r="B821" s="71"/>
      <c r="C821" s="22"/>
      <c r="D821" s="32"/>
      <c r="E821" s="68"/>
      <c r="G821" s="71"/>
      <c r="H821" s="22"/>
    </row>
    <row r="822" spans="1:8" ht="15" x14ac:dyDescent="0.25">
      <c r="A822" s="51"/>
      <c r="B822" s="71"/>
      <c r="C822" s="22"/>
      <c r="D822" s="32"/>
      <c r="G822" s="71"/>
      <c r="H822" s="22"/>
    </row>
    <row r="823" spans="1:8" ht="15" x14ac:dyDescent="0.25">
      <c r="A823" s="51"/>
      <c r="B823" s="71"/>
      <c r="C823" s="22"/>
      <c r="D823" s="32"/>
      <c r="G823" s="71"/>
      <c r="H823" s="22"/>
    </row>
    <row r="824" spans="1:8" ht="15" x14ac:dyDescent="0.25">
      <c r="A824" s="51"/>
      <c r="B824" s="71"/>
      <c r="C824" s="22"/>
      <c r="D824" s="32"/>
      <c r="G824" s="71"/>
      <c r="H824" s="22"/>
    </row>
    <row r="825" spans="1:8" ht="15" x14ac:dyDescent="0.25">
      <c r="A825" s="51"/>
      <c r="B825" s="71"/>
      <c r="C825" s="22"/>
      <c r="D825" s="32"/>
      <c r="G825" s="71"/>
      <c r="H825" s="22"/>
    </row>
    <row r="826" spans="1:8" ht="15" x14ac:dyDescent="0.25">
      <c r="A826" s="51"/>
      <c r="B826" s="71"/>
      <c r="C826" s="22"/>
      <c r="D826" s="32"/>
      <c r="G826" s="71"/>
      <c r="H826" s="22"/>
    </row>
    <row r="827" spans="1:8" ht="15" x14ac:dyDescent="0.25">
      <c r="A827" s="51"/>
      <c r="B827" s="71"/>
      <c r="C827" s="22"/>
      <c r="D827" s="32"/>
      <c r="G827" s="71"/>
      <c r="H827" s="22"/>
    </row>
    <row r="828" spans="1:8" ht="15" x14ac:dyDescent="0.25">
      <c r="A828" s="51"/>
      <c r="B828" s="71"/>
      <c r="C828" s="22"/>
      <c r="D828" s="32"/>
      <c r="G828" s="71"/>
      <c r="H828" s="22"/>
    </row>
    <row r="829" spans="1:8" ht="15" x14ac:dyDescent="0.25">
      <c r="A829" s="51"/>
      <c r="B829" s="71"/>
      <c r="C829" s="22"/>
      <c r="D829" s="32"/>
      <c r="G829" s="71"/>
      <c r="H829" s="22"/>
    </row>
    <row r="830" spans="1:8" ht="15" x14ac:dyDescent="0.25">
      <c r="A830" s="51"/>
      <c r="B830" s="71"/>
      <c r="C830" s="22"/>
      <c r="D830" s="32"/>
      <c r="G830" s="71"/>
      <c r="H830" s="22"/>
    </row>
    <row r="831" spans="1:8" ht="15" x14ac:dyDescent="0.25">
      <c r="A831" s="51"/>
      <c r="B831" s="71"/>
      <c r="C831" s="22"/>
      <c r="D831" s="32"/>
      <c r="G831" s="71"/>
      <c r="H831" s="22"/>
    </row>
    <row r="832" spans="1:8" ht="15" x14ac:dyDescent="0.25">
      <c r="A832" s="51"/>
      <c r="B832" s="71"/>
      <c r="C832" s="22"/>
      <c r="D832" s="32"/>
      <c r="G832" s="71"/>
      <c r="H832" s="22"/>
    </row>
    <row r="833" spans="1:18" ht="15" x14ac:dyDescent="0.25">
      <c r="A833" s="51"/>
      <c r="B833" s="71"/>
      <c r="C833" s="22"/>
      <c r="D833" s="32"/>
      <c r="G833" s="71"/>
      <c r="H833" s="22"/>
    </row>
    <row r="834" spans="1:18" ht="15" x14ac:dyDescent="0.25">
      <c r="A834" s="51"/>
      <c r="B834" s="71"/>
      <c r="C834" s="22"/>
      <c r="D834" s="32"/>
      <c r="G834" s="71"/>
      <c r="H834" s="22"/>
    </row>
    <row r="835" spans="1:18" ht="15" x14ac:dyDescent="0.25">
      <c r="A835" s="51"/>
      <c r="B835" s="71"/>
      <c r="C835" s="22"/>
      <c r="D835" s="32"/>
      <c r="G835" s="71"/>
      <c r="H835" s="22"/>
    </row>
    <row r="836" spans="1:18" ht="15" x14ac:dyDescent="0.25">
      <c r="A836" s="51"/>
      <c r="B836" s="71"/>
      <c r="C836" s="22"/>
      <c r="D836" s="32"/>
      <c r="G836" s="71"/>
      <c r="H836" s="22"/>
    </row>
    <row r="837" spans="1:18" s="23" customFormat="1" ht="15" x14ac:dyDescent="0.2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 x14ac:dyDescent="0.2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 x14ac:dyDescent="0.2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 x14ac:dyDescent="0.2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 x14ac:dyDescent="0.2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 x14ac:dyDescent="0.2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 x14ac:dyDescent="0.2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 x14ac:dyDescent="0.2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 x14ac:dyDescent="0.2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 x14ac:dyDescent="0.2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 x14ac:dyDescent="0.2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 x14ac:dyDescent="0.2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 x14ac:dyDescent="0.2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 x14ac:dyDescent="0.2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 x14ac:dyDescent="0.2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 x14ac:dyDescent="0.2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 x14ac:dyDescent="0.2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 x14ac:dyDescent="0.2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 x14ac:dyDescent="0.2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 x14ac:dyDescent="0.2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 x14ac:dyDescent="0.2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 x14ac:dyDescent="0.2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 x14ac:dyDescent="0.2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 x14ac:dyDescent="0.2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 x14ac:dyDescent="0.2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 x14ac:dyDescent="0.2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 x14ac:dyDescent="0.2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 x14ac:dyDescent="0.2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 x14ac:dyDescent="0.2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 x14ac:dyDescent="0.2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 x14ac:dyDescent="0.2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 x14ac:dyDescent="0.2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 x14ac:dyDescent="0.2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 x14ac:dyDescent="0.2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 x14ac:dyDescent="0.2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 x14ac:dyDescent="0.2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 x14ac:dyDescent="0.2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 x14ac:dyDescent="0.2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 x14ac:dyDescent="0.2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 x14ac:dyDescent="0.2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 x14ac:dyDescent="0.2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 x14ac:dyDescent="0.2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 x14ac:dyDescent="0.2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 x14ac:dyDescent="0.2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 x14ac:dyDescent="0.2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 x14ac:dyDescent="0.2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 x14ac:dyDescent="0.2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 x14ac:dyDescent="0.2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 x14ac:dyDescent="0.2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 x14ac:dyDescent="0.2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 x14ac:dyDescent="0.2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 x14ac:dyDescent="0.2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 x14ac:dyDescent="0.2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 x14ac:dyDescent="0.2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 x14ac:dyDescent="0.2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 x14ac:dyDescent="0.2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 x14ac:dyDescent="0.2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 x14ac:dyDescent="0.2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 x14ac:dyDescent="0.2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 x14ac:dyDescent="0.2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 x14ac:dyDescent="0.2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 x14ac:dyDescent="0.2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 x14ac:dyDescent="0.2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 x14ac:dyDescent="0.2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 x14ac:dyDescent="0.2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 x14ac:dyDescent="0.2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 x14ac:dyDescent="0.2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 x14ac:dyDescent="0.2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 x14ac:dyDescent="0.2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 x14ac:dyDescent="0.2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 x14ac:dyDescent="0.2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 x14ac:dyDescent="0.2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 x14ac:dyDescent="0.2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 x14ac:dyDescent="0.2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 x14ac:dyDescent="0.2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 x14ac:dyDescent="0.2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 x14ac:dyDescent="0.2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 x14ac:dyDescent="0.2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 x14ac:dyDescent="0.2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 x14ac:dyDescent="0.2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 x14ac:dyDescent="0.2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 x14ac:dyDescent="0.2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 x14ac:dyDescent="0.2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 x14ac:dyDescent="0.2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 x14ac:dyDescent="0.2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 x14ac:dyDescent="0.2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 x14ac:dyDescent="0.2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 x14ac:dyDescent="0.2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 x14ac:dyDescent="0.2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 x14ac:dyDescent="0.2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 x14ac:dyDescent="0.2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 x14ac:dyDescent="0.2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 x14ac:dyDescent="0.2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 x14ac:dyDescent="0.2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 x14ac:dyDescent="0.2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 x14ac:dyDescent="0.2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 x14ac:dyDescent="0.2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 x14ac:dyDescent="0.2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 x14ac:dyDescent="0.2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 x14ac:dyDescent="0.2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 x14ac:dyDescent="0.2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 x14ac:dyDescent="0.2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 x14ac:dyDescent="0.2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 x14ac:dyDescent="0.2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 x14ac:dyDescent="0.2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 x14ac:dyDescent="0.2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 x14ac:dyDescent="0.2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 x14ac:dyDescent="0.2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 x14ac:dyDescent="0.2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 x14ac:dyDescent="0.2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 x14ac:dyDescent="0.2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 x14ac:dyDescent="0.2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 x14ac:dyDescent="0.2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 x14ac:dyDescent="0.2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 x14ac:dyDescent="0.2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 x14ac:dyDescent="0.2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 x14ac:dyDescent="0.2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 x14ac:dyDescent="0.2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 x14ac:dyDescent="0.2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 x14ac:dyDescent="0.2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 x14ac:dyDescent="0.2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 x14ac:dyDescent="0.2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 x14ac:dyDescent="0.2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 x14ac:dyDescent="0.2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 x14ac:dyDescent="0.2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 x14ac:dyDescent="0.2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 x14ac:dyDescent="0.2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 x14ac:dyDescent="0.2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 x14ac:dyDescent="0.2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 x14ac:dyDescent="0.2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 x14ac:dyDescent="0.2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 x14ac:dyDescent="0.2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 x14ac:dyDescent="0.2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 x14ac:dyDescent="0.2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 x14ac:dyDescent="0.2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 x14ac:dyDescent="0.2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 x14ac:dyDescent="0.2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 x14ac:dyDescent="0.2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 x14ac:dyDescent="0.2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 x14ac:dyDescent="0.2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 x14ac:dyDescent="0.2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 x14ac:dyDescent="0.2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 x14ac:dyDescent="0.2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 x14ac:dyDescent="0.2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 x14ac:dyDescent="0.2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 x14ac:dyDescent="0.2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 x14ac:dyDescent="0.2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 x14ac:dyDescent="0.2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 x14ac:dyDescent="0.2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 x14ac:dyDescent="0.2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 x14ac:dyDescent="0.2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 x14ac:dyDescent="0.2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 x14ac:dyDescent="0.2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 x14ac:dyDescent="0.2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 x14ac:dyDescent="0.2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 x14ac:dyDescent="0.2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 x14ac:dyDescent="0.2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 x14ac:dyDescent="0.2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 x14ac:dyDescent="0.2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 x14ac:dyDescent="0.2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 x14ac:dyDescent="0.2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 x14ac:dyDescent="0.2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 x14ac:dyDescent="0.2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 x14ac:dyDescent="0.2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 x14ac:dyDescent="0.2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 x14ac:dyDescent="0.2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 x14ac:dyDescent="0.2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 x14ac:dyDescent="0.2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 x14ac:dyDescent="0.2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 x14ac:dyDescent="0.2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 x14ac:dyDescent="0.2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 x14ac:dyDescent="0.2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 x14ac:dyDescent="0.2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 x14ac:dyDescent="0.2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 x14ac:dyDescent="0.2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 x14ac:dyDescent="0.2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 x14ac:dyDescent="0.2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 x14ac:dyDescent="0.2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 x14ac:dyDescent="0.2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 ht="15" x14ac:dyDescent="0.25">
      <c r="A1016" s="51"/>
      <c r="B1016" s="71"/>
      <c r="C1016" s="22"/>
      <c r="D1016" s="32"/>
      <c r="E1016" s="67"/>
      <c r="F1016" s="67"/>
      <c r="G1016" s="71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 ht="15" x14ac:dyDescent="0.25">
      <c r="A1017" s="51"/>
      <c r="B1017" s="71"/>
      <c r="C1017" s="22"/>
      <c r="D1017" s="32"/>
      <c r="E1017" s="67"/>
      <c r="F1017" s="67"/>
      <c r="G1017" s="71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 ht="15" x14ac:dyDescent="0.25">
      <c r="A1018" s="51"/>
      <c r="B1018" s="71"/>
      <c r="C1018" s="22"/>
      <c r="D1018" s="32"/>
      <c r="E1018" s="67"/>
      <c r="F1018" s="67"/>
      <c r="G1018" s="71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 ht="15" x14ac:dyDescent="0.25">
      <c r="A1019" s="51"/>
      <c r="B1019" s="71"/>
      <c r="C1019" s="22"/>
      <c r="D1019" s="32"/>
      <c r="E1019" s="67"/>
      <c r="F1019" s="67"/>
      <c r="G1019" s="71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 ht="15" x14ac:dyDescent="0.25">
      <c r="A1020" s="51"/>
      <c r="B1020" s="71"/>
      <c r="C1020" s="22"/>
      <c r="D1020" s="32"/>
      <c r="E1020" s="67"/>
      <c r="F1020" s="67"/>
      <c r="G1020" s="71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 ht="15" x14ac:dyDescent="0.25">
      <c r="A1021" s="51"/>
      <c r="B1021" s="71"/>
      <c r="C1021" s="22"/>
      <c r="D1021" s="32"/>
      <c r="E1021" s="67"/>
      <c r="F1021" s="67"/>
      <c r="G1021" s="71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 ht="15" x14ac:dyDescent="0.25">
      <c r="A1022" s="51"/>
      <c r="B1022" s="71"/>
      <c r="C1022" s="22"/>
      <c r="D1022" s="32"/>
      <c r="E1022" s="67"/>
      <c r="F1022" s="67"/>
      <c r="G1022" s="71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 ht="15" x14ac:dyDescent="0.25">
      <c r="A1023" s="51"/>
      <c r="B1023" s="71"/>
      <c r="C1023" s="22"/>
      <c r="D1023" s="32"/>
      <c r="E1023" s="67"/>
      <c r="F1023" s="67"/>
      <c r="G1023" s="71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 ht="15" x14ac:dyDescent="0.25">
      <c r="A1024" s="51"/>
      <c r="B1024" s="71"/>
      <c r="C1024" s="22"/>
      <c r="D1024" s="32"/>
      <c r="E1024" s="67"/>
      <c r="F1024" s="67"/>
      <c r="G1024" s="71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 ht="15" x14ac:dyDescent="0.25">
      <c r="A1025" s="51"/>
      <c r="B1025" s="71"/>
      <c r="C1025" s="22"/>
      <c r="D1025" s="32"/>
      <c r="E1025" s="67"/>
      <c r="F1025" s="67"/>
      <c r="G1025" s="71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 ht="15" x14ac:dyDescent="0.25">
      <c r="A1026" s="51"/>
      <c r="B1026" s="71"/>
      <c r="C1026" s="22"/>
      <c r="D1026" s="32"/>
      <c r="E1026" s="67"/>
      <c r="F1026" s="67"/>
      <c r="G1026" s="71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 ht="15" x14ac:dyDescent="0.25">
      <c r="A1027" s="51"/>
      <c r="B1027" s="71"/>
      <c r="C1027" s="22"/>
      <c r="D1027" s="32"/>
      <c r="E1027" s="67"/>
      <c r="F1027" s="67"/>
      <c r="G1027" s="71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 ht="15" x14ac:dyDescent="0.25">
      <c r="A1028" s="51"/>
      <c r="B1028" s="71"/>
      <c r="C1028" s="22"/>
      <c r="D1028" s="32"/>
      <c r="E1028" s="67"/>
      <c r="F1028" s="67"/>
      <c r="G1028" s="71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 x14ac:dyDescent="0.2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 x14ac:dyDescent="0.2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 x14ac:dyDescent="0.2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 x14ac:dyDescent="0.2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 x14ac:dyDescent="0.2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 x14ac:dyDescent="0.2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 x14ac:dyDescent="0.2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 x14ac:dyDescent="0.2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 x14ac:dyDescent="0.2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 x14ac:dyDescent="0.2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 x14ac:dyDescent="0.2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 x14ac:dyDescent="0.2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 x14ac:dyDescent="0.2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 x14ac:dyDescent="0.2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 x14ac:dyDescent="0.2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 x14ac:dyDescent="0.2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 x14ac:dyDescent="0.2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 x14ac:dyDescent="0.2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 x14ac:dyDescent="0.2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 x14ac:dyDescent="0.2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 x14ac:dyDescent="0.2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 x14ac:dyDescent="0.2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 x14ac:dyDescent="0.2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 x14ac:dyDescent="0.2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 x14ac:dyDescent="0.2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 x14ac:dyDescent="0.2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 x14ac:dyDescent="0.2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 x14ac:dyDescent="0.2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 x14ac:dyDescent="0.2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 x14ac:dyDescent="0.2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 x14ac:dyDescent="0.2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 x14ac:dyDescent="0.2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 x14ac:dyDescent="0.2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 x14ac:dyDescent="0.2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 x14ac:dyDescent="0.2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 x14ac:dyDescent="0.2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 x14ac:dyDescent="0.2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 x14ac:dyDescent="0.2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 x14ac:dyDescent="0.2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 x14ac:dyDescent="0.2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 x14ac:dyDescent="0.2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 x14ac:dyDescent="0.2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 x14ac:dyDescent="0.2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 x14ac:dyDescent="0.2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 x14ac:dyDescent="0.2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 x14ac:dyDescent="0.2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 x14ac:dyDescent="0.2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 x14ac:dyDescent="0.2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 x14ac:dyDescent="0.2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 x14ac:dyDescent="0.2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 x14ac:dyDescent="0.2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 x14ac:dyDescent="0.2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 x14ac:dyDescent="0.2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 x14ac:dyDescent="0.2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 x14ac:dyDescent="0.2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 x14ac:dyDescent="0.2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 x14ac:dyDescent="0.2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 x14ac:dyDescent="0.2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 x14ac:dyDescent="0.2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 x14ac:dyDescent="0.2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 x14ac:dyDescent="0.2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 x14ac:dyDescent="0.2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 x14ac:dyDescent="0.2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 x14ac:dyDescent="0.2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 x14ac:dyDescent="0.2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 x14ac:dyDescent="0.2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 x14ac:dyDescent="0.2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 x14ac:dyDescent="0.2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 x14ac:dyDescent="0.2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 x14ac:dyDescent="0.2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 x14ac:dyDescent="0.2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 x14ac:dyDescent="0.2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 x14ac:dyDescent="0.2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 x14ac:dyDescent="0.2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 x14ac:dyDescent="0.2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 x14ac:dyDescent="0.2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 x14ac:dyDescent="0.2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 x14ac:dyDescent="0.2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 x14ac:dyDescent="0.2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 x14ac:dyDescent="0.2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 x14ac:dyDescent="0.2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 x14ac:dyDescent="0.2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 x14ac:dyDescent="0.2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 x14ac:dyDescent="0.2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 x14ac:dyDescent="0.2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 x14ac:dyDescent="0.2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 x14ac:dyDescent="0.2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 x14ac:dyDescent="0.2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 x14ac:dyDescent="0.2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 x14ac:dyDescent="0.2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 x14ac:dyDescent="0.2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 x14ac:dyDescent="0.2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 x14ac:dyDescent="0.2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 x14ac:dyDescent="0.2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 x14ac:dyDescent="0.2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 x14ac:dyDescent="0.2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 x14ac:dyDescent="0.2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 x14ac:dyDescent="0.2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 x14ac:dyDescent="0.2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 x14ac:dyDescent="0.2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 x14ac:dyDescent="0.2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 x14ac:dyDescent="0.2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 x14ac:dyDescent="0.2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 x14ac:dyDescent="0.2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 x14ac:dyDescent="0.2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 x14ac:dyDescent="0.2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 x14ac:dyDescent="0.2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 x14ac:dyDescent="0.2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 x14ac:dyDescent="0.2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 x14ac:dyDescent="0.2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 x14ac:dyDescent="0.2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 x14ac:dyDescent="0.2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 x14ac:dyDescent="0.2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 x14ac:dyDescent="0.2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 x14ac:dyDescent="0.2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 x14ac:dyDescent="0.2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 x14ac:dyDescent="0.2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 x14ac:dyDescent="0.2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 x14ac:dyDescent="0.2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 x14ac:dyDescent="0.2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 x14ac:dyDescent="0.2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 x14ac:dyDescent="0.2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 x14ac:dyDescent="0.2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 x14ac:dyDescent="0.2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 x14ac:dyDescent="0.2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 x14ac:dyDescent="0.2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 x14ac:dyDescent="0.2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 x14ac:dyDescent="0.2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 x14ac:dyDescent="0.2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 x14ac:dyDescent="0.2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 x14ac:dyDescent="0.2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 x14ac:dyDescent="0.2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 x14ac:dyDescent="0.2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 x14ac:dyDescent="0.2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 x14ac:dyDescent="0.2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 x14ac:dyDescent="0.2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 x14ac:dyDescent="0.2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 x14ac:dyDescent="0.2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 x14ac:dyDescent="0.2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 x14ac:dyDescent="0.2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 x14ac:dyDescent="0.2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 x14ac:dyDescent="0.2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 x14ac:dyDescent="0.2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 x14ac:dyDescent="0.2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 x14ac:dyDescent="0.2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 x14ac:dyDescent="0.2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 x14ac:dyDescent="0.2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 x14ac:dyDescent="0.2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 x14ac:dyDescent="0.2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 x14ac:dyDescent="0.2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 x14ac:dyDescent="0.2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 x14ac:dyDescent="0.2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 x14ac:dyDescent="0.2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 x14ac:dyDescent="0.2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 x14ac:dyDescent="0.2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 x14ac:dyDescent="0.2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 x14ac:dyDescent="0.2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 x14ac:dyDescent="0.2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 x14ac:dyDescent="0.2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 x14ac:dyDescent="0.2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 x14ac:dyDescent="0.2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 x14ac:dyDescent="0.2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 x14ac:dyDescent="0.2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 x14ac:dyDescent="0.2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 x14ac:dyDescent="0.2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 x14ac:dyDescent="0.2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 x14ac:dyDescent="0.2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 x14ac:dyDescent="0.2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 x14ac:dyDescent="0.2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 x14ac:dyDescent="0.2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 x14ac:dyDescent="0.2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 x14ac:dyDescent="0.2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 x14ac:dyDescent="0.2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 x14ac:dyDescent="0.2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 x14ac:dyDescent="0.2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 x14ac:dyDescent="0.2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 x14ac:dyDescent="0.2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 x14ac:dyDescent="0.2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 x14ac:dyDescent="0.2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 x14ac:dyDescent="0.2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 x14ac:dyDescent="0.2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 x14ac:dyDescent="0.2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 x14ac:dyDescent="0.2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 x14ac:dyDescent="0.2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 x14ac:dyDescent="0.2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 x14ac:dyDescent="0.2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 x14ac:dyDescent="0.2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 x14ac:dyDescent="0.2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 x14ac:dyDescent="0.2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 x14ac:dyDescent="0.2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 x14ac:dyDescent="0.2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 x14ac:dyDescent="0.2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 x14ac:dyDescent="0.2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 x14ac:dyDescent="0.2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 x14ac:dyDescent="0.2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 x14ac:dyDescent="0.2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 x14ac:dyDescent="0.2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 x14ac:dyDescent="0.2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 x14ac:dyDescent="0.2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 x14ac:dyDescent="0.2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 x14ac:dyDescent="0.2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 x14ac:dyDescent="0.2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 x14ac:dyDescent="0.2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 x14ac:dyDescent="0.2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 x14ac:dyDescent="0.2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 x14ac:dyDescent="0.2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 x14ac:dyDescent="0.2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 x14ac:dyDescent="0.2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 x14ac:dyDescent="0.2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 x14ac:dyDescent="0.2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 x14ac:dyDescent="0.2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 x14ac:dyDescent="0.2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 x14ac:dyDescent="0.2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 x14ac:dyDescent="0.2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 x14ac:dyDescent="0.2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 x14ac:dyDescent="0.2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 x14ac:dyDescent="0.2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 x14ac:dyDescent="0.2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 x14ac:dyDescent="0.2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 x14ac:dyDescent="0.2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 x14ac:dyDescent="0.2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 x14ac:dyDescent="0.2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 x14ac:dyDescent="0.2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 x14ac:dyDescent="0.2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 x14ac:dyDescent="0.2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 s="23" customFormat="1" x14ac:dyDescent="0.2">
      <c r="A1254" s="1"/>
      <c r="B1254" s="72"/>
      <c r="C1254" s="22"/>
      <c r="D1254" s="32"/>
      <c r="E1254" s="67"/>
      <c r="F1254" s="67"/>
      <c r="G1254" s="72"/>
      <c r="H1254" s="22"/>
      <c r="I1254" s="2"/>
      <c r="J1254" s="67"/>
      <c r="K1254" s="67"/>
      <c r="L1254" s="2"/>
      <c r="M1254" s="2"/>
      <c r="N1254" s="2"/>
      <c r="O1254" s="2"/>
      <c r="P1254" s="2"/>
      <c r="Q1254" s="2"/>
      <c r="R1254" s="2"/>
    </row>
    <row r="1255" spans="1:18" s="23" customFormat="1" x14ac:dyDescent="0.2">
      <c r="A1255" s="1"/>
      <c r="B1255" s="72"/>
      <c r="C1255" s="22"/>
      <c r="D1255" s="32"/>
      <c r="E1255" s="67"/>
      <c r="F1255" s="67"/>
      <c r="G1255" s="72"/>
      <c r="H1255" s="22"/>
      <c r="I1255" s="2"/>
      <c r="J1255" s="67"/>
      <c r="K1255" s="67"/>
      <c r="L1255" s="2"/>
      <c r="M1255" s="2"/>
      <c r="N1255" s="2"/>
      <c r="O1255" s="2"/>
      <c r="P1255" s="2"/>
      <c r="Q1255" s="2"/>
      <c r="R1255" s="2"/>
    </row>
    <row r="1256" spans="1:18" s="23" customFormat="1" x14ac:dyDescent="0.2">
      <c r="A1256" s="1"/>
      <c r="B1256" s="72"/>
      <c r="C1256" s="22"/>
      <c r="D1256" s="32"/>
      <c r="E1256" s="67"/>
      <c r="F1256" s="67"/>
      <c r="G1256" s="72"/>
      <c r="H1256" s="22"/>
      <c r="I1256" s="2"/>
      <c r="J1256" s="67"/>
      <c r="K1256" s="67"/>
      <c r="L1256" s="2"/>
      <c r="M1256" s="2"/>
      <c r="N1256" s="2"/>
      <c r="O1256" s="2"/>
      <c r="P1256" s="2"/>
      <c r="Q1256" s="2"/>
      <c r="R1256" s="2"/>
    </row>
    <row r="1257" spans="1:18" s="23" customFormat="1" x14ac:dyDescent="0.2">
      <c r="A1257" s="1"/>
      <c r="B1257" s="72"/>
      <c r="C1257" s="22"/>
      <c r="D1257" s="32"/>
      <c r="E1257" s="67"/>
      <c r="F1257" s="67"/>
      <c r="G1257" s="72"/>
      <c r="H1257" s="22"/>
      <c r="I1257" s="2"/>
      <c r="J1257" s="67"/>
      <c r="K1257" s="67"/>
      <c r="L1257" s="2"/>
      <c r="M1257" s="2"/>
      <c r="N1257" s="2"/>
      <c r="O1257" s="2"/>
      <c r="P1257" s="2"/>
      <c r="Q1257" s="2"/>
      <c r="R1257" s="2"/>
    </row>
    <row r="1258" spans="1:18" s="23" customFormat="1" x14ac:dyDescent="0.2">
      <c r="A1258" s="1"/>
      <c r="B1258" s="72"/>
      <c r="C1258" s="22"/>
      <c r="D1258" s="32"/>
      <c r="E1258" s="67"/>
      <c r="F1258" s="67"/>
      <c r="G1258" s="72"/>
      <c r="H1258" s="22"/>
      <c r="I1258" s="2"/>
      <c r="J1258" s="67"/>
      <c r="K1258" s="67"/>
      <c r="L1258" s="2"/>
      <c r="M1258" s="2"/>
      <c r="N1258" s="2"/>
      <c r="O1258" s="2"/>
      <c r="P1258" s="2"/>
      <c r="Q1258" s="2"/>
      <c r="R1258" s="2"/>
    </row>
    <row r="1259" spans="1:18" s="23" customFormat="1" x14ac:dyDescent="0.2">
      <c r="A1259" s="1"/>
      <c r="B1259" s="72"/>
      <c r="C1259" s="22"/>
      <c r="D1259" s="32"/>
      <c r="E1259" s="67"/>
      <c r="F1259" s="67"/>
      <c r="G1259" s="72"/>
      <c r="H1259" s="22"/>
      <c r="I1259" s="2"/>
      <c r="J1259" s="67"/>
      <c r="K1259" s="67"/>
      <c r="L1259" s="2"/>
      <c r="M1259" s="2"/>
      <c r="N1259" s="2"/>
      <c r="O1259" s="2"/>
      <c r="P1259" s="2"/>
      <c r="Q1259" s="2"/>
      <c r="R1259" s="2"/>
    </row>
    <row r="1260" spans="1:18" s="23" customFormat="1" x14ac:dyDescent="0.2">
      <c r="A1260" s="1"/>
      <c r="B1260" s="72"/>
      <c r="C1260" s="22"/>
      <c r="D1260" s="32"/>
      <c r="E1260" s="67"/>
      <c r="F1260" s="67"/>
      <c r="G1260" s="72"/>
      <c r="H1260" s="22"/>
      <c r="I1260" s="2"/>
      <c r="J1260" s="67"/>
      <c r="K1260" s="67"/>
      <c r="L1260" s="2"/>
      <c r="M1260" s="2"/>
      <c r="N1260" s="2"/>
      <c r="O1260" s="2"/>
      <c r="P1260" s="2"/>
      <c r="Q1260" s="2"/>
      <c r="R1260" s="2"/>
    </row>
    <row r="1261" spans="1:18" s="23" customFormat="1" x14ac:dyDescent="0.2">
      <c r="A1261" s="1"/>
      <c r="B1261" s="72"/>
      <c r="C1261" s="22"/>
      <c r="D1261" s="32"/>
      <c r="E1261" s="67"/>
      <c r="F1261" s="67"/>
      <c r="G1261" s="72"/>
      <c r="H1261" s="22"/>
      <c r="I1261" s="2"/>
      <c r="J1261" s="67"/>
      <c r="K1261" s="67"/>
      <c r="L1261" s="2"/>
      <c r="M1261" s="2"/>
      <c r="N1261" s="2"/>
      <c r="O1261" s="2"/>
      <c r="P1261" s="2"/>
      <c r="Q1261" s="2"/>
      <c r="R1261" s="2"/>
    </row>
    <row r="1262" spans="1:18" s="23" customFormat="1" x14ac:dyDescent="0.2">
      <c r="A1262" s="1"/>
      <c r="B1262" s="72"/>
      <c r="C1262" s="22"/>
      <c r="D1262" s="32"/>
      <c r="E1262" s="67"/>
      <c r="F1262" s="67"/>
      <c r="G1262" s="72"/>
      <c r="H1262" s="22"/>
      <c r="I1262" s="2"/>
      <c r="J1262" s="67"/>
      <c r="K1262" s="67"/>
      <c r="L1262" s="2"/>
      <c r="M1262" s="2"/>
      <c r="N1262" s="2"/>
      <c r="O1262" s="2"/>
      <c r="P1262" s="2"/>
      <c r="Q1262" s="2"/>
      <c r="R1262" s="2"/>
    </row>
    <row r="1263" spans="1:18" s="23" customFormat="1" x14ac:dyDescent="0.2">
      <c r="A1263" s="1"/>
      <c r="B1263" s="72"/>
      <c r="C1263" s="22"/>
      <c r="D1263" s="32"/>
      <c r="E1263" s="67"/>
      <c r="F1263" s="67"/>
      <c r="G1263" s="72"/>
      <c r="H1263" s="22"/>
      <c r="I1263" s="2"/>
      <c r="J1263" s="67"/>
      <c r="K1263" s="67"/>
      <c r="L1263" s="2"/>
      <c r="M1263" s="2"/>
      <c r="N1263" s="2"/>
      <c r="O1263" s="2"/>
      <c r="P1263" s="2"/>
      <c r="Q1263" s="2"/>
      <c r="R1263" s="2"/>
    </row>
    <row r="1264" spans="1:18" s="23" customFormat="1" x14ac:dyDescent="0.2">
      <c r="A1264" s="1"/>
      <c r="B1264" s="72"/>
      <c r="C1264" s="22"/>
      <c r="D1264" s="32"/>
      <c r="E1264" s="67"/>
      <c r="F1264" s="67"/>
      <c r="G1264" s="72"/>
      <c r="H1264" s="22"/>
      <c r="I1264" s="2"/>
      <c r="J1264" s="67"/>
      <c r="K1264" s="67"/>
      <c r="L1264" s="2"/>
      <c r="M1264" s="2"/>
      <c r="N1264" s="2"/>
      <c r="O1264" s="2"/>
      <c r="P1264" s="2"/>
      <c r="Q1264" s="2"/>
      <c r="R1264" s="2"/>
    </row>
    <row r="1265" spans="1:18" s="23" customFormat="1" x14ac:dyDescent="0.2">
      <c r="A1265" s="1"/>
      <c r="B1265" s="72"/>
      <c r="C1265" s="22"/>
      <c r="D1265" s="32"/>
      <c r="E1265" s="67"/>
      <c r="F1265" s="67"/>
      <c r="G1265" s="72"/>
      <c r="H1265" s="22"/>
      <c r="I1265" s="2"/>
      <c r="J1265" s="67"/>
      <c r="K1265" s="67"/>
      <c r="L1265" s="2"/>
      <c r="M1265" s="2"/>
      <c r="N1265" s="2"/>
      <c r="O1265" s="2"/>
      <c r="P1265" s="2"/>
      <c r="Q1265" s="2"/>
      <c r="R1265" s="2"/>
    </row>
    <row r="1266" spans="1:18" s="23" customFormat="1" x14ac:dyDescent="0.2">
      <c r="A1266" s="1"/>
      <c r="B1266" s="72"/>
      <c r="C1266" s="22"/>
      <c r="D1266" s="32"/>
      <c r="E1266" s="67"/>
      <c r="F1266" s="67"/>
      <c r="G1266" s="72"/>
      <c r="H1266" s="22"/>
      <c r="I1266" s="2"/>
      <c r="J1266" s="67"/>
      <c r="K1266" s="67"/>
      <c r="L1266" s="2"/>
      <c r="M1266" s="2"/>
      <c r="N1266" s="2"/>
      <c r="O1266" s="2"/>
      <c r="P1266" s="2"/>
      <c r="Q1266" s="2"/>
      <c r="R1266" s="2"/>
    </row>
    <row r="1267" spans="1:18" x14ac:dyDescent="0.2">
      <c r="B1267" s="72"/>
      <c r="C1267" s="22"/>
      <c r="G1267" s="72"/>
      <c r="H1267" s="22"/>
    </row>
    <row r="1268" spans="1:18" x14ac:dyDescent="0.2">
      <c r="B1268" s="72"/>
      <c r="C1268" s="22"/>
      <c r="G1268" s="72"/>
      <c r="H1268" s="22"/>
    </row>
    <row r="1269" spans="1:18" x14ac:dyDescent="0.2">
      <c r="B1269" s="72"/>
      <c r="C1269" s="22"/>
      <c r="G1269" s="72"/>
      <c r="H1269" s="22"/>
    </row>
    <row r="1270" spans="1:18" x14ac:dyDescent="0.2">
      <c r="B1270" s="72"/>
      <c r="C1270" s="22"/>
      <c r="G1270" s="72"/>
      <c r="H1270" s="22"/>
    </row>
    <row r="1271" spans="1:18" x14ac:dyDescent="0.2">
      <c r="B1271" s="72"/>
      <c r="C1271" s="22"/>
      <c r="G1271" s="72"/>
      <c r="H1271" s="22"/>
    </row>
    <row r="1272" spans="1:18" x14ac:dyDescent="0.2">
      <c r="B1272" s="72"/>
      <c r="C1272" s="22"/>
      <c r="G1272" s="72"/>
      <c r="H1272" s="22"/>
    </row>
    <row r="1273" spans="1:18" x14ac:dyDescent="0.2">
      <c r="B1273" s="72"/>
      <c r="C1273" s="22"/>
      <c r="G1273" s="72"/>
      <c r="H1273" s="22"/>
    </row>
    <row r="1274" spans="1:18" x14ac:dyDescent="0.2">
      <c r="B1274" s="72"/>
      <c r="C1274" s="22"/>
      <c r="G1274" s="72"/>
      <c r="H1274" s="22"/>
    </row>
    <row r="1275" spans="1:18" x14ac:dyDescent="0.2">
      <c r="B1275" s="72"/>
      <c r="C1275" s="22"/>
      <c r="G1275" s="72"/>
      <c r="H1275" s="22"/>
    </row>
    <row r="1276" spans="1:18" x14ac:dyDescent="0.2">
      <c r="B1276" s="72"/>
      <c r="C1276" s="22"/>
      <c r="G1276" s="72"/>
      <c r="H1276" s="22"/>
    </row>
    <row r="1277" spans="1:18" x14ac:dyDescent="0.2">
      <c r="B1277" s="72"/>
      <c r="C1277" s="22"/>
      <c r="G1277" s="72"/>
      <c r="H1277" s="22"/>
    </row>
    <row r="1278" spans="1:18" x14ac:dyDescent="0.2">
      <c r="B1278" s="72"/>
      <c r="C1278" s="22"/>
      <c r="G1278" s="72"/>
      <c r="H1278" s="22"/>
    </row>
    <row r="1279" spans="1:18" x14ac:dyDescent="0.2">
      <c r="B1279" s="72"/>
      <c r="C1279" s="22"/>
      <c r="G1279" s="72"/>
      <c r="H1279" s="22"/>
    </row>
    <row r="1280" spans="1:18" x14ac:dyDescent="0.2">
      <c r="B1280" s="72"/>
      <c r="C1280" s="22"/>
      <c r="G1280" s="72"/>
      <c r="H1280" s="22"/>
    </row>
    <row r="1281" spans="2:8" x14ac:dyDescent="0.2">
      <c r="B1281" s="72"/>
      <c r="C1281" s="22"/>
      <c r="G1281" s="72"/>
      <c r="H1281" s="22"/>
    </row>
    <row r="1282" spans="2:8" x14ac:dyDescent="0.2">
      <c r="B1282" s="72"/>
      <c r="C1282" s="22"/>
      <c r="G1282" s="72"/>
      <c r="H1282" s="22"/>
    </row>
    <row r="1283" spans="2:8" x14ac:dyDescent="0.2">
      <c r="B1283" s="72"/>
      <c r="C1283" s="22"/>
      <c r="G1283" s="72"/>
      <c r="H1283" s="22"/>
    </row>
    <row r="1284" spans="2:8" x14ac:dyDescent="0.2">
      <c r="B1284" s="72"/>
      <c r="C1284" s="22"/>
      <c r="G1284" s="72"/>
      <c r="H1284" s="22"/>
    </row>
    <row r="1285" spans="2:8" x14ac:dyDescent="0.2">
      <c r="B1285" s="72"/>
      <c r="C1285" s="22"/>
      <c r="G1285" s="72"/>
      <c r="H1285" s="22"/>
    </row>
    <row r="1286" spans="2:8" x14ac:dyDescent="0.2">
      <c r="B1286" s="72"/>
      <c r="C1286" s="22"/>
      <c r="G1286" s="72"/>
      <c r="H1286" s="22"/>
    </row>
    <row r="1287" spans="2:8" x14ac:dyDescent="0.2">
      <c r="B1287" s="72"/>
      <c r="C1287" s="22"/>
      <c r="G1287" s="72"/>
      <c r="H1287" s="22"/>
    </row>
    <row r="1288" spans="2:8" x14ac:dyDescent="0.2">
      <c r="B1288" s="72"/>
      <c r="C1288" s="22"/>
      <c r="G1288" s="72"/>
      <c r="H1288" s="22"/>
    </row>
    <row r="1289" spans="2:8" x14ac:dyDescent="0.2">
      <c r="B1289" s="72"/>
      <c r="C1289" s="22"/>
      <c r="G1289" s="72"/>
      <c r="H1289" s="22"/>
    </row>
    <row r="1290" spans="2:8" x14ac:dyDescent="0.2">
      <c r="B1290" s="72"/>
      <c r="C1290" s="22"/>
      <c r="G1290" s="72"/>
      <c r="H1290" s="22"/>
    </row>
    <row r="1291" spans="2:8" x14ac:dyDescent="0.2">
      <c r="B1291" s="72"/>
      <c r="C1291" s="22"/>
      <c r="G1291" s="72"/>
      <c r="H1291" s="22"/>
    </row>
    <row r="1292" spans="2:8" x14ac:dyDescent="0.2">
      <c r="B1292" s="72"/>
      <c r="C1292" s="22"/>
      <c r="G1292" s="72"/>
      <c r="H1292" s="22"/>
    </row>
    <row r="1293" spans="2:8" x14ac:dyDescent="0.2">
      <c r="B1293" s="72"/>
      <c r="C1293" s="22"/>
      <c r="G1293" s="72"/>
      <c r="H1293" s="22"/>
    </row>
    <row r="1294" spans="2:8" x14ac:dyDescent="0.2">
      <c r="B1294" s="72"/>
      <c r="C1294" s="22"/>
      <c r="G1294" s="72"/>
      <c r="H1294" s="22"/>
    </row>
    <row r="1295" spans="2:8" x14ac:dyDescent="0.2">
      <c r="B1295" s="72"/>
      <c r="C1295" s="22"/>
      <c r="G1295" s="72"/>
      <c r="H1295" s="22"/>
    </row>
    <row r="1296" spans="2:8" x14ac:dyDescent="0.2">
      <c r="B1296" s="72"/>
      <c r="C1296" s="22"/>
      <c r="G1296" s="72"/>
      <c r="H1296" s="22"/>
    </row>
    <row r="1297" spans="2:8" x14ac:dyDescent="0.2">
      <c r="B1297" s="72"/>
      <c r="C1297" s="22"/>
      <c r="G1297" s="72"/>
      <c r="H1297" s="22"/>
    </row>
    <row r="1298" spans="2:8" x14ac:dyDescent="0.2">
      <c r="B1298" s="72"/>
      <c r="C1298" s="22"/>
      <c r="G1298" s="72"/>
      <c r="H1298" s="22"/>
    </row>
    <row r="1299" spans="2:8" x14ac:dyDescent="0.2">
      <c r="B1299" s="72"/>
      <c r="C1299" s="22"/>
      <c r="G1299" s="72"/>
      <c r="H1299" s="22"/>
    </row>
    <row r="1300" spans="2:8" x14ac:dyDescent="0.2">
      <c r="B1300" s="72"/>
      <c r="C1300" s="22"/>
      <c r="G1300" s="72"/>
      <c r="H1300" s="22"/>
    </row>
    <row r="1301" spans="2:8" x14ac:dyDescent="0.2">
      <c r="B1301" s="72"/>
      <c r="C1301" s="22"/>
      <c r="G1301" s="72"/>
      <c r="H1301" s="22"/>
    </row>
    <row r="1302" spans="2:8" x14ac:dyDescent="0.2">
      <c r="B1302" s="72"/>
      <c r="C1302" s="22"/>
      <c r="G1302" s="72"/>
      <c r="H1302" s="22"/>
    </row>
    <row r="1303" spans="2:8" x14ac:dyDescent="0.2">
      <c r="B1303" s="72"/>
      <c r="C1303" s="22"/>
      <c r="G1303" s="72"/>
      <c r="H1303" s="22"/>
    </row>
    <row r="1304" spans="2:8" x14ac:dyDescent="0.2">
      <c r="B1304" s="72"/>
      <c r="C1304" s="22"/>
      <c r="G1304" s="72"/>
      <c r="H1304" s="22"/>
    </row>
    <row r="1305" spans="2:8" x14ac:dyDescent="0.2">
      <c r="B1305" s="72"/>
      <c r="C1305" s="22"/>
      <c r="G1305" s="72"/>
      <c r="H1305" s="22"/>
    </row>
    <row r="1306" spans="2:8" x14ac:dyDescent="0.2">
      <c r="B1306" s="72"/>
      <c r="C1306" s="22"/>
      <c r="G1306" s="72"/>
      <c r="H1306" s="22"/>
    </row>
    <row r="1307" spans="2:8" x14ac:dyDescent="0.2">
      <c r="B1307" s="72"/>
      <c r="C1307" s="22"/>
      <c r="G1307" s="72"/>
      <c r="H1307" s="22"/>
    </row>
    <row r="1308" spans="2:8" x14ac:dyDescent="0.2">
      <c r="B1308" s="72"/>
      <c r="C1308" s="22"/>
      <c r="G1308" s="72"/>
      <c r="H1308" s="22"/>
    </row>
    <row r="1309" spans="2:8" x14ac:dyDescent="0.2">
      <c r="B1309" s="72"/>
      <c r="C1309" s="22"/>
      <c r="G1309" s="72"/>
      <c r="H1309" s="22"/>
    </row>
    <row r="1310" spans="2:8" x14ac:dyDescent="0.2">
      <c r="B1310" s="72"/>
      <c r="C1310" s="22"/>
      <c r="G1310" s="72"/>
      <c r="H1310" s="22"/>
    </row>
    <row r="1311" spans="2:8" x14ac:dyDescent="0.2">
      <c r="B1311" s="72"/>
      <c r="C1311" s="22"/>
      <c r="G1311" s="72"/>
      <c r="H1311" s="22"/>
    </row>
    <row r="1312" spans="2:8" x14ac:dyDescent="0.2">
      <c r="B1312" s="72"/>
      <c r="C1312" s="22"/>
      <c r="G1312" s="72"/>
      <c r="H1312" s="22"/>
    </row>
    <row r="1313" spans="2:8" x14ac:dyDescent="0.2">
      <c r="B1313" s="72"/>
      <c r="C1313" s="22"/>
      <c r="G1313" s="72"/>
      <c r="H1313" s="22"/>
    </row>
    <row r="1314" spans="2:8" x14ac:dyDescent="0.2">
      <c r="B1314" s="72"/>
      <c r="C1314" s="22"/>
      <c r="G1314" s="72"/>
      <c r="H1314" s="22"/>
    </row>
    <row r="1315" spans="2:8" x14ac:dyDescent="0.2">
      <c r="B1315" s="72"/>
      <c r="C1315" s="22"/>
      <c r="G1315" s="72"/>
      <c r="H1315" s="22"/>
    </row>
    <row r="1316" spans="2:8" x14ac:dyDescent="0.2">
      <c r="B1316" s="72"/>
      <c r="C1316" s="22"/>
      <c r="G1316" s="72"/>
      <c r="H1316" s="22"/>
    </row>
    <row r="1317" spans="2:8" x14ac:dyDescent="0.2">
      <c r="B1317" s="72"/>
      <c r="C1317" s="22"/>
      <c r="G1317" s="72"/>
      <c r="H1317" s="22"/>
    </row>
    <row r="1318" spans="2:8" x14ac:dyDescent="0.2">
      <c r="B1318" s="72"/>
      <c r="C1318" s="22"/>
      <c r="G1318" s="72"/>
      <c r="H1318" s="22"/>
    </row>
    <row r="1319" spans="2:8" x14ac:dyDescent="0.2">
      <c r="B1319" s="72"/>
      <c r="C1319" s="22"/>
      <c r="G1319" s="72"/>
      <c r="H1319" s="22"/>
    </row>
    <row r="1320" spans="2:8" x14ac:dyDescent="0.2">
      <c r="B1320" s="72"/>
      <c r="C1320" s="22"/>
      <c r="G1320" s="72"/>
      <c r="H1320" s="22"/>
    </row>
    <row r="1321" spans="2:8" x14ac:dyDescent="0.2">
      <c r="B1321" s="72"/>
      <c r="C1321" s="22"/>
      <c r="G1321" s="72"/>
      <c r="H1321" s="22"/>
    </row>
    <row r="1322" spans="2:8" x14ac:dyDescent="0.2">
      <c r="B1322" s="72"/>
      <c r="C1322" s="22"/>
      <c r="G1322" s="72"/>
      <c r="H1322" s="22"/>
    </row>
  </sheetData>
  <mergeCells count="14">
    <mergeCell ref="A2:K2"/>
    <mergeCell ref="A4:K4"/>
    <mergeCell ref="A5:E5"/>
    <mergeCell ref="B7:F7"/>
    <mergeCell ref="G7:K7"/>
    <mergeCell ref="G9:H9"/>
    <mergeCell ref="I9:J9"/>
    <mergeCell ref="I10:J10"/>
    <mergeCell ref="D10:E10"/>
    <mergeCell ref="A3:K3"/>
    <mergeCell ref="B9:C9"/>
    <mergeCell ref="D9:E9"/>
    <mergeCell ref="D8:E8"/>
    <mergeCell ref="I8:J8"/>
  </mergeCells>
  <phoneticPr fontId="12" type="noConversion"/>
  <printOptions horizontalCentered="1"/>
  <pageMargins left="0.78740157480314965" right="0.39370078740157483" top="0.21" bottom="0.17" header="0.17" footer="0.17"/>
  <pageSetup paperSize="9" scale="97" orientation="landscape" horizontalDpi="1200" verticalDpi="120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B1322"/>
  <sheetViews>
    <sheetView workbookViewId="0">
      <pane ySplit="14" topLeftCell="A15" activePane="bottomLeft" state="frozen"/>
      <selection activeCell="P3" sqref="P3"/>
      <selection pane="bottomLeft" activeCell="K33" sqref="K33"/>
    </sheetView>
  </sheetViews>
  <sheetFormatPr defaultRowHeight="12.75" x14ac:dyDescent="0.2"/>
  <cols>
    <col min="1" max="1" width="27.42578125" style="1" customWidth="1"/>
    <col min="2" max="2" width="11.7109375" style="1" customWidth="1"/>
    <col min="3" max="3" width="11.7109375" style="3" customWidth="1"/>
    <col min="4" max="4" width="9.7109375" style="3" customWidth="1"/>
    <col min="5" max="6" width="9.71093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28" s="12" customFormat="1" ht="6.95" customHeight="1" x14ac:dyDescent="0.2">
      <c r="C1" s="33"/>
      <c r="D1" s="33"/>
      <c r="E1" s="15"/>
      <c r="F1" s="15"/>
      <c r="J1" s="15"/>
      <c r="K1" s="15"/>
    </row>
    <row r="2" spans="1:28" s="12" customFormat="1" ht="6.95" customHeight="1" x14ac:dyDescent="0.2">
      <c r="A2" s="82"/>
      <c r="B2" s="82"/>
      <c r="C2" s="38"/>
      <c r="D2" s="38"/>
      <c r="E2" s="38"/>
      <c r="F2" s="40"/>
      <c r="G2" s="40"/>
      <c r="H2" s="40"/>
      <c r="I2" s="40"/>
      <c r="J2" s="40"/>
      <c r="K2" s="40"/>
    </row>
    <row r="3" spans="1:28" s="12" customFormat="1" ht="6.95" customHeight="1" x14ac:dyDescent="0.2">
      <c r="A3" s="8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8" s="12" customFormat="1" ht="6.95" customHeight="1" x14ac:dyDescent="0.2">
      <c r="A4" s="83"/>
      <c r="B4" s="83"/>
      <c r="C4" s="38"/>
      <c r="D4" s="38"/>
      <c r="E4" s="38"/>
      <c r="F4" s="40"/>
      <c r="G4" s="40"/>
      <c r="H4" s="40"/>
      <c r="I4" s="40"/>
      <c r="J4" s="40"/>
      <c r="K4" s="40"/>
    </row>
    <row r="5" spans="1:28" s="12" customFormat="1" ht="6.95" customHeight="1" x14ac:dyDescent="0.2">
      <c r="A5" s="83"/>
      <c r="B5" s="83"/>
      <c r="C5" s="38"/>
      <c r="D5" s="38"/>
      <c r="E5" s="38"/>
      <c r="F5" s="15"/>
      <c r="J5" s="15"/>
      <c r="K5" s="15"/>
    </row>
    <row r="6" spans="1:28" s="12" customFormat="1" x14ac:dyDescent="0.2">
      <c r="A6" s="18"/>
      <c r="B6" s="18"/>
      <c r="C6" s="13"/>
      <c r="D6" s="13"/>
      <c r="E6" s="15"/>
      <c r="F6" s="15"/>
      <c r="J6" s="15"/>
      <c r="K6" s="32" t="s">
        <v>71</v>
      </c>
    </row>
    <row r="7" spans="1:28" s="12" customFormat="1" ht="46.5" customHeight="1" x14ac:dyDescent="0.2">
      <c r="A7" s="63"/>
      <c r="B7" s="191" t="s">
        <v>69</v>
      </c>
      <c r="C7" s="192"/>
      <c r="D7" s="192"/>
      <c r="E7" s="192"/>
      <c r="F7" s="193"/>
      <c r="G7" s="191" t="s">
        <v>118</v>
      </c>
      <c r="H7" s="192"/>
      <c r="I7" s="192"/>
      <c r="J7" s="192"/>
      <c r="K7" s="193"/>
    </row>
    <row r="8" spans="1:28" s="15" customFormat="1" x14ac:dyDescent="0.2">
      <c r="A8" s="45"/>
      <c r="B8" s="58"/>
      <c r="C8" s="59"/>
      <c r="D8" s="168" t="str">
        <f ca="1">mesr</f>
        <v>декабрь</v>
      </c>
      <c r="E8" s="169"/>
      <c r="F8" s="25" t="s">
        <v>1</v>
      </c>
      <c r="G8" s="58"/>
      <c r="H8" s="59"/>
      <c r="I8" s="168" t="str">
        <f ca="1">mesr</f>
        <v>декабрь</v>
      </c>
      <c r="J8" s="169"/>
      <c r="K8" s="25" t="s">
        <v>1</v>
      </c>
    </row>
    <row r="9" spans="1:28" s="15" customFormat="1" x14ac:dyDescent="0.2">
      <c r="A9" s="45"/>
      <c r="B9" s="174" t="s">
        <v>72</v>
      </c>
      <c r="C9" s="194"/>
      <c r="D9" s="168">
        <f>Godr</f>
        <v>2019</v>
      </c>
      <c r="E9" s="169"/>
      <c r="F9" s="25" t="str">
        <f ca="1">mesr</f>
        <v>декабрь</v>
      </c>
      <c r="G9" s="174" t="s">
        <v>72</v>
      </c>
      <c r="H9" s="194"/>
      <c r="I9" s="168">
        <f>Godr</f>
        <v>2019</v>
      </c>
      <c r="J9" s="169"/>
      <c r="K9" s="25" t="str">
        <f ca="1">mesr</f>
        <v>декабрь</v>
      </c>
    </row>
    <row r="10" spans="1:28" s="15" customFormat="1" x14ac:dyDescent="0.2">
      <c r="A10" s="45"/>
      <c r="B10" s="61"/>
      <c r="C10" s="62"/>
      <c r="D10" s="170" t="s">
        <v>0</v>
      </c>
      <c r="E10" s="171"/>
      <c r="F10" s="25">
        <f>Godr</f>
        <v>2019</v>
      </c>
      <c r="G10" s="61"/>
      <c r="H10" s="62"/>
      <c r="I10" s="170" t="s">
        <v>0</v>
      </c>
      <c r="J10" s="171"/>
      <c r="K10" s="25">
        <f>Godr</f>
        <v>2019</v>
      </c>
    </row>
    <row r="11" spans="1:28" s="15" customFormat="1" x14ac:dyDescent="0.2">
      <c r="A11" s="16"/>
      <c r="B11" s="35" t="str">
        <f ca="1">mesr</f>
        <v>декабрь</v>
      </c>
      <c r="C11" s="19" t="str">
        <f>_Pe1</f>
        <v>январь-</v>
      </c>
      <c r="D11" s="24" t="str">
        <f ca="1">_per6</f>
        <v>декабрю</v>
      </c>
      <c r="E11" s="24" t="str">
        <f ca="1">_Per7</f>
        <v>ноябрю</v>
      </c>
      <c r="F11" s="25" t="str">
        <f>" в % к"</f>
        <v xml:space="preserve"> в % к</v>
      </c>
      <c r="G11" s="35" t="str">
        <f ca="1">mesr</f>
        <v>декабрь</v>
      </c>
      <c r="H11" s="19" t="str">
        <f>_Pe1</f>
        <v>январь-</v>
      </c>
      <c r="I11" s="24" t="str">
        <f ca="1">_per6</f>
        <v>декабрю</v>
      </c>
      <c r="J11" s="24" t="str">
        <f ca="1">_Per7</f>
        <v>ноябрю</v>
      </c>
      <c r="K11" s="25" t="str">
        <f>" в % к"</f>
        <v xml:space="preserve"> в % к</v>
      </c>
    </row>
    <row r="12" spans="1:28" s="15" customFormat="1" x14ac:dyDescent="0.2">
      <c r="A12" s="16"/>
      <c r="B12" s="36">
        <f>Godr</f>
        <v>2019</v>
      </c>
      <c r="C12" s="10" t="str">
        <f ca="1">mesr</f>
        <v>декабрь</v>
      </c>
      <c r="D12" s="25">
        <f>godp</f>
        <v>2018</v>
      </c>
      <c r="E12" s="25">
        <f>IF(mesr1=1,godp,Godr)</f>
        <v>2019</v>
      </c>
      <c r="F12" s="25" t="s">
        <v>9</v>
      </c>
      <c r="G12" s="36">
        <f>Godr</f>
        <v>2019</v>
      </c>
      <c r="H12" s="10" t="str">
        <f ca="1">mesr</f>
        <v>декабрь</v>
      </c>
      <c r="I12" s="25">
        <f>godp</f>
        <v>2018</v>
      </c>
      <c r="J12" s="25">
        <f>IF(mesr1=1,godp,Godr)</f>
        <v>2019</v>
      </c>
      <c r="K12" s="25" t="s">
        <v>9</v>
      </c>
    </row>
    <row r="13" spans="1:28" s="15" customFormat="1" x14ac:dyDescent="0.2">
      <c r="A13" s="16"/>
      <c r="B13" s="36"/>
      <c r="C13" s="10">
        <f>Godr</f>
        <v>2019</v>
      </c>
      <c r="D13" s="25"/>
      <c r="E13" s="25"/>
      <c r="F13" s="25" t="str">
        <f ca="1">_per6</f>
        <v>декабрю</v>
      </c>
      <c r="G13" s="36"/>
      <c r="H13" s="10">
        <f>Godr</f>
        <v>2019</v>
      </c>
      <c r="I13" s="25"/>
      <c r="J13" s="25"/>
      <c r="K13" s="25" t="str">
        <f ca="1">_per6</f>
        <v>декабрю</v>
      </c>
    </row>
    <row r="14" spans="1:28" s="15" customFormat="1" x14ac:dyDescent="0.2">
      <c r="A14" s="17"/>
      <c r="B14" s="37"/>
      <c r="C14" s="11"/>
      <c r="D14" s="11"/>
      <c r="E14" s="26"/>
      <c r="F14" s="26">
        <f>godp</f>
        <v>2018</v>
      </c>
      <c r="G14" s="37"/>
      <c r="H14" s="11"/>
      <c r="I14" s="11"/>
      <c r="J14" s="26"/>
      <c r="K14" s="26">
        <f>godp</f>
        <v>2018</v>
      </c>
    </row>
    <row r="15" spans="1:28" s="103" customFormat="1" ht="15" customHeight="1" x14ac:dyDescent="0.2">
      <c r="A15" s="120" t="s">
        <v>189</v>
      </c>
      <c r="B15" s="123">
        <v>346884.8</v>
      </c>
      <c r="C15" s="124">
        <v>5372976.5999999996</v>
      </c>
      <c r="D15" s="121">
        <v>78.2</v>
      </c>
      <c r="E15" s="121">
        <v>87.3</v>
      </c>
      <c r="F15" s="121">
        <v>101.5</v>
      </c>
      <c r="G15" s="123">
        <v>32991.199999999997</v>
      </c>
      <c r="H15" s="124">
        <v>367116.5</v>
      </c>
      <c r="I15" s="121">
        <v>91.2</v>
      </c>
      <c r="J15" s="121">
        <v>96.4</v>
      </c>
      <c r="K15" s="121">
        <v>49.8</v>
      </c>
      <c r="AA15" s="145">
        <f>IF(ISERROR(AND(B15+D15=0,C15+E15&gt;0))=TRUE,0,IF(AND(B15+D15=0,C15+E15&gt;0),1,0))</f>
        <v>0</v>
      </c>
      <c r="AB15" s="145">
        <f>IF(ISERROR(AND(G15+I15=0,H15+J15&gt;0))=TRUE,0,IF(AND(G15+I15=0,H15+J15&gt;0),1,0))</f>
        <v>0</v>
      </c>
    </row>
    <row r="16" spans="1:28" s="104" customFormat="1" ht="11.1" customHeight="1" x14ac:dyDescent="0.2">
      <c r="A16" s="110" t="s">
        <v>155</v>
      </c>
      <c r="B16" s="111"/>
      <c r="C16" s="112"/>
      <c r="D16" s="117"/>
      <c r="E16" s="117"/>
      <c r="F16" s="117"/>
      <c r="G16" s="111"/>
      <c r="H16" s="112"/>
      <c r="I16" s="117"/>
      <c r="J16" s="117"/>
      <c r="K16" s="117"/>
      <c r="AA16" s="146">
        <f t="shared" ref="AA16:AA45" si="0">IF(ISERROR(AND(B16+D16=0,C16+E16&gt;0))=TRUE,0,IF(AND(B16+D16=0,C16+E16&gt;0),1,0))</f>
        <v>0</v>
      </c>
      <c r="AB16" s="146">
        <f t="shared" ref="AB16:AB45" si="1">IF(ISERROR(AND(G16+I16=0,H16+J16&gt;0))=TRUE,0,IF(AND(G16+I16=0,H16+J16&gt;0),1,0))</f>
        <v>0</v>
      </c>
    </row>
    <row r="17" spans="1:28" s="103" customFormat="1" ht="12" customHeight="1" x14ac:dyDescent="0.2">
      <c r="A17" s="106" t="s">
        <v>156</v>
      </c>
      <c r="B17" s="107"/>
      <c r="C17" s="108"/>
      <c r="D17" s="118"/>
      <c r="E17" s="118"/>
      <c r="F17" s="118"/>
      <c r="G17" s="107"/>
      <c r="H17" s="108"/>
      <c r="I17" s="118"/>
      <c r="J17" s="118"/>
      <c r="K17" s="118"/>
      <c r="AA17" s="145">
        <f t="shared" si="0"/>
        <v>0</v>
      </c>
      <c r="AB17" s="145">
        <f t="shared" si="1"/>
        <v>0</v>
      </c>
    </row>
    <row r="18" spans="1:28" s="103" customFormat="1" ht="12" customHeight="1" x14ac:dyDescent="0.2">
      <c r="A18" s="106" t="s">
        <v>157</v>
      </c>
      <c r="B18" s="107">
        <v>34474</v>
      </c>
      <c r="C18" s="108">
        <v>311256.40000000002</v>
      </c>
      <c r="D18" s="118">
        <v>70.099999999999994</v>
      </c>
      <c r="E18" s="118">
        <v>136.5</v>
      </c>
      <c r="F18" s="118">
        <v>73.400000000000006</v>
      </c>
      <c r="G18" s="107" t="s">
        <v>220</v>
      </c>
      <c r="H18" s="108" t="s">
        <v>220</v>
      </c>
      <c r="I18" s="118" t="s">
        <v>220</v>
      </c>
      <c r="J18" s="118" t="s">
        <v>220</v>
      </c>
      <c r="K18" s="118" t="s">
        <v>220</v>
      </c>
      <c r="AA18" s="145">
        <f t="shared" si="0"/>
        <v>0</v>
      </c>
      <c r="AB18" s="145">
        <f t="shared" si="1"/>
        <v>0</v>
      </c>
    </row>
    <row r="19" spans="1:28" s="103" customFormat="1" ht="12" customHeight="1" x14ac:dyDescent="0.2">
      <c r="A19" s="106" t="s">
        <v>158</v>
      </c>
      <c r="B19" s="107">
        <v>54413.3</v>
      </c>
      <c r="C19" s="108">
        <v>766111.5</v>
      </c>
      <c r="D19" s="118">
        <v>72.3</v>
      </c>
      <c r="E19" s="118">
        <v>128.9</v>
      </c>
      <c r="F19" s="118" t="s">
        <v>192</v>
      </c>
      <c r="G19" s="107"/>
      <c r="H19" s="108"/>
      <c r="I19" s="118"/>
      <c r="J19" s="118"/>
      <c r="K19" s="118"/>
      <c r="AA19" s="145">
        <f t="shared" si="0"/>
        <v>0</v>
      </c>
      <c r="AB19" s="145">
        <f t="shared" si="1"/>
        <v>0</v>
      </c>
    </row>
    <row r="20" spans="1:28" s="103" customFormat="1" ht="12" customHeight="1" x14ac:dyDescent="0.2">
      <c r="A20" s="106" t="s">
        <v>159</v>
      </c>
      <c r="B20" s="107"/>
      <c r="C20" s="108"/>
      <c r="D20" s="118"/>
      <c r="E20" s="118"/>
      <c r="F20" s="118"/>
      <c r="G20" s="107"/>
      <c r="H20" s="108"/>
      <c r="I20" s="118"/>
      <c r="J20" s="118"/>
      <c r="K20" s="118"/>
      <c r="AA20" s="145">
        <f t="shared" si="0"/>
        <v>0</v>
      </c>
      <c r="AB20" s="145">
        <f t="shared" si="1"/>
        <v>0</v>
      </c>
    </row>
    <row r="21" spans="1:28" s="103" customFormat="1" ht="12" customHeight="1" x14ac:dyDescent="0.2">
      <c r="A21" s="106" t="s">
        <v>160</v>
      </c>
      <c r="B21" s="108" t="s">
        <v>220</v>
      </c>
      <c r="C21" s="108" t="s">
        <v>220</v>
      </c>
      <c r="D21" s="108" t="s">
        <v>220</v>
      </c>
      <c r="E21" s="108" t="s">
        <v>220</v>
      </c>
      <c r="F21" s="108" t="s">
        <v>220</v>
      </c>
      <c r="G21" s="107"/>
      <c r="H21" s="108"/>
      <c r="I21" s="118"/>
      <c r="J21" s="118"/>
      <c r="K21" s="118"/>
      <c r="AA21" s="145">
        <f t="shared" si="0"/>
        <v>0</v>
      </c>
      <c r="AB21" s="145">
        <f t="shared" si="1"/>
        <v>0</v>
      </c>
    </row>
    <row r="22" spans="1:28" s="103" customFormat="1" ht="12" customHeight="1" x14ac:dyDescent="0.2">
      <c r="A22" s="106" t="s">
        <v>161</v>
      </c>
      <c r="B22" s="107" t="s">
        <v>220</v>
      </c>
      <c r="C22" s="108" t="s">
        <v>220</v>
      </c>
      <c r="D22" s="118" t="s">
        <v>220</v>
      </c>
      <c r="E22" s="118" t="s">
        <v>220</v>
      </c>
      <c r="F22" s="118" t="s">
        <v>220</v>
      </c>
      <c r="G22" s="107"/>
      <c r="H22" s="108"/>
      <c r="I22" s="118"/>
      <c r="J22" s="118"/>
      <c r="K22" s="118"/>
      <c r="AA22" s="145">
        <f t="shared" si="0"/>
        <v>0</v>
      </c>
      <c r="AB22" s="145">
        <f t="shared" si="1"/>
        <v>0</v>
      </c>
    </row>
    <row r="23" spans="1:28" s="103" customFormat="1" ht="12" customHeight="1" x14ac:dyDescent="0.2">
      <c r="A23" s="106" t="s">
        <v>162</v>
      </c>
      <c r="B23" s="107" t="s">
        <v>220</v>
      </c>
      <c r="C23" s="108" t="s">
        <v>220</v>
      </c>
      <c r="D23" s="118" t="s">
        <v>220</v>
      </c>
      <c r="E23" s="118" t="s">
        <v>220</v>
      </c>
      <c r="F23" s="118" t="s">
        <v>220</v>
      </c>
      <c r="G23" s="107"/>
      <c r="H23" s="108"/>
      <c r="I23" s="118"/>
      <c r="J23" s="118"/>
      <c r="K23" s="118"/>
      <c r="AA23" s="145">
        <f t="shared" si="0"/>
        <v>0</v>
      </c>
      <c r="AB23" s="145">
        <f t="shared" si="1"/>
        <v>0</v>
      </c>
    </row>
    <row r="24" spans="1:28" s="103" customFormat="1" ht="12" customHeight="1" x14ac:dyDescent="0.2">
      <c r="A24" s="106" t="s">
        <v>163</v>
      </c>
      <c r="B24" s="107" t="s">
        <v>220</v>
      </c>
      <c r="C24" s="108" t="s">
        <v>220</v>
      </c>
      <c r="D24" s="118" t="s">
        <v>220</v>
      </c>
      <c r="E24" s="118" t="s">
        <v>220</v>
      </c>
      <c r="F24" s="118" t="s">
        <v>220</v>
      </c>
      <c r="G24" s="107"/>
      <c r="H24" s="108"/>
      <c r="I24" s="118"/>
      <c r="J24" s="118"/>
      <c r="K24" s="118"/>
      <c r="AA24" s="145">
        <f t="shared" si="0"/>
        <v>0</v>
      </c>
      <c r="AB24" s="145">
        <f t="shared" si="1"/>
        <v>0</v>
      </c>
    </row>
    <row r="25" spans="1:28" s="103" customFormat="1" ht="12" customHeight="1" x14ac:dyDescent="0.2">
      <c r="A25" s="106" t="s">
        <v>167</v>
      </c>
      <c r="B25" s="107" t="s">
        <v>220</v>
      </c>
      <c r="C25" s="108" t="s">
        <v>220</v>
      </c>
      <c r="D25" s="118" t="s">
        <v>220</v>
      </c>
      <c r="E25" s="118" t="s">
        <v>220</v>
      </c>
      <c r="F25" s="118" t="s">
        <v>220</v>
      </c>
      <c r="G25" s="107"/>
      <c r="H25" s="108"/>
      <c r="I25" s="118"/>
      <c r="J25" s="118"/>
      <c r="K25" s="118"/>
      <c r="AA25" s="145">
        <f t="shared" si="0"/>
        <v>0</v>
      </c>
      <c r="AB25" s="145">
        <f t="shared" si="1"/>
        <v>0</v>
      </c>
    </row>
    <row r="26" spans="1:28" s="103" customFormat="1" ht="12" customHeight="1" x14ac:dyDescent="0.2">
      <c r="A26" s="106" t="s">
        <v>168</v>
      </c>
      <c r="B26" s="107" t="s">
        <v>220</v>
      </c>
      <c r="C26" s="108" t="s">
        <v>220</v>
      </c>
      <c r="D26" s="118" t="s">
        <v>220</v>
      </c>
      <c r="E26" s="118" t="s">
        <v>220</v>
      </c>
      <c r="F26" s="118" t="s">
        <v>220</v>
      </c>
      <c r="G26" s="107"/>
      <c r="H26" s="108"/>
      <c r="I26" s="118"/>
      <c r="J26" s="118"/>
      <c r="K26" s="118"/>
      <c r="AA26" s="145">
        <f t="shared" si="0"/>
        <v>0</v>
      </c>
      <c r="AB26" s="145">
        <f t="shared" si="1"/>
        <v>0</v>
      </c>
    </row>
    <row r="27" spans="1:28" s="103" customFormat="1" ht="12" customHeight="1" x14ac:dyDescent="0.2">
      <c r="A27" s="106" t="s">
        <v>169</v>
      </c>
      <c r="B27" s="107" t="s">
        <v>220</v>
      </c>
      <c r="C27" s="108" t="s">
        <v>220</v>
      </c>
      <c r="D27" s="118" t="s">
        <v>220</v>
      </c>
      <c r="E27" s="118" t="s">
        <v>220</v>
      </c>
      <c r="F27" s="118" t="s">
        <v>220</v>
      </c>
      <c r="G27" s="107"/>
      <c r="H27" s="108"/>
      <c r="I27" s="118"/>
      <c r="J27" s="118"/>
      <c r="K27" s="118"/>
      <c r="AA27" s="145">
        <f t="shared" si="0"/>
        <v>0</v>
      </c>
      <c r="AB27" s="145">
        <f t="shared" si="1"/>
        <v>0</v>
      </c>
    </row>
    <row r="28" spans="1:28" s="103" customFormat="1" ht="12" customHeight="1" x14ac:dyDescent="0.2">
      <c r="A28" s="106" t="s">
        <v>170</v>
      </c>
      <c r="B28" s="107" t="s">
        <v>220</v>
      </c>
      <c r="C28" s="108" t="s">
        <v>220</v>
      </c>
      <c r="D28" s="118" t="s">
        <v>220</v>
      </c>
      <c r="E28" s="118" t="s">
        <v>220</v>
      </c>
      <c r="F28" s="118" t="s">
        <v>220</v>
      </c>
      <c r="G28" s="107"/>
      <c r="H28" s="108"/>
      <c r="I28" s="118"/>
      <c r="J28" s="118"/>
      <c r="K28" s="118"/>
      <c r="AA28" s="145">
        <f t="shared" si="0"/>
        <v>0</v>
      </c>
      <c r="AB28" s="145">
        <f t="shared" si="1"/>
        <v>0</v>
      </c>
    </row>
    <row r="29" spans="1:28" s="103" customFormat="1" ht="12" customHeight="1" x14ac:dyDescent="0.2">
      <c r="A29" s="106" t="s">
        <v>171</v>
      </c>
      <c r="B29" s="107" t="s">
        <v>220</v>
      </c>
      <c r="C29" s="108">
        <v>46507</v>
      </c>
      <c r="D29" s="118" t="s">
        <v>220</v>
      </c>
      <c r="E29" s="118" t="s">
        <v>220</v>
      </c>
      <c r="F29" s="118">
        <v>261.60000000000002</v>
      </c>
      <c r="G29" s="107"/>
      <c r="H29" s="108"/>
      <c r="I29" s="118"/>
      <c r="J29" s="118"/>
      <c r="K29" s="118"/>
      <c r="AA29" s="145">
        <f t="shared" si="0"/>
        <v>0</v>
      </c>
      <c r="AB29" s="145">
        <f t="shared" si="1"/>
        <v>0</v>
      </c>
    </row>
    <row r="30" spans="1:28" s="103" customFormat="1" ht="12" customHeight="1" x14ac:dyDescent="0.2">
      <c r="A30" s="106" t="s">
        <v>172</v>
      </c>
      <c r="B30" s="107" t="s">
        <v>220</v>
      </c>
      <c r="C30" s="108" t="s">
        <v>220</v>
      </c>
      <c r="D30" s="118" t="s">
        <v>220</v>
      </c>
      <c r="E30" s="118" t="s">
        <v>220</v>
      </c>
      <c r="F30" s="118" t="s">
        <v>220</v>
      </c>
      <c r="G30" s="107"/>
      <c r="H30" s="108"/>
      <c r="I30" s="118"/>
      <c r="J30" s="118"/>
      <c r="K30" s="118"/>
      <c r="AA30" s="145">
        <f t="shared" si="0"/>
        <v>0</v>
      </c>
      <c r="AB30" s="145">
        <f t="shared" si="1"/>
        <v>0</v>
      </c>
    </row>
    <row r="31" spans="1:28" s="103" customFormat="1" ht="12" customHeight="1" x14ac:dyDescent="0.2">
      <c r="A31" s="106" t="s">
        <v>173</v>
      </c>
      <c r="B31" s="107" t="s">
        <v>220</v>
      </c>
      <c r="C31" s="108" t="s">
        <v>220</v>
      </c>
      <c r="D31" s="118" t="s">
        <v>220</v>
      </c>
      <c r="E31" s="118" t="s">
        <v>220</v>
      </c>
      <c r="F31" s="118" t="s">
        <v>220</v>
      </c>
      <c r="G31" s="107" t="s">
        <v>220</v>
      </c>
      <c r="H31" s="108" t="s">
        <v>220</v>
      </c>
      <c r="I31" s="118" t="s">
        <v>220</v>
      </c>
      <c r="J31" s="118" t="s">
        <v>220</v>
      </c>
      <c r="K31" s="118" t="s">
        <v>220</v>
      </c>
      <c r="AA31" s="145">
        <f t="shared" si="0"/>
        <v>0</v>
      </c>
      <c r="AB31" s="145">
        <f t="shared" si="1"/>
        <v>0</v>
      </c>
    </row>
    <row r="32" spans="1:28" s="103" customFormat="1" ht="13.5" x14ac:dyDescent="0.2">
      <c r="A32" s="106" t="s">
        <v>175</v>
      </c>
      <c r="B32" s="107" t="s">
        <v>220</v>
      </c>
      <c r="C32" s="108" t="s">
        <v>220</v>
      </c>
      <c r="D32" s="118" t="s">
        <v>220</v>
      </c>
      <c r="E32" s="118" t="s">
        <v>220</v>
      </c>
      <c r="F32" s="118" t="s">
        <v>220</v>
      </c>
      <c r="G32" s="107" t="s">
        <v>220</v>
      </c>
      <c r="H32" s="108" t="s">
        <v>220</v>
      </c>
      <c r="I32" s="118" t="s">
        <v>220</v>
      </c>
      <c r="J32" s="118" t="s">
        <v>220</v>
      </c>
      <c r="K32" s="118" t="s">
        <v>220</v>
      </c>
      <c r="AA32" s="145">
        <f t="shared" si="0"/>
        <v>0</v>
      </c>
      <c r="AB32" s="145">
        <f t="shared" si="1"/>
        <v>0</v>
      </c>
    </row>
    <row r="33" spans="1:28" s="103" customFormat="1" ht="13.5" x14ac:dyDescent="0.2">
      <c r="A33" s="106" t="s">
        <v>176</v>
      </c>
      <c r="B33" s="107" t="s">
        <v>220</v>
      </c>
      <c r="C33" s="108" t="s">
        <v>220</v>
      </c>
      <c r="D33" s="118" t="s">
        <v>220</v>
      </c>
      <c r="E33" s="118" t="s">
        <v>220</v>
      </c>
      <c r="F33" s="118" t="s">
        <v>220</v>
      </c>
      <c r="G33" s="107" t="s">
        <v>220</v>
      </c>
      <c r="H33" s="107" t="s">
        <v>220</v>
      </c>
      <c r="I33" s="107" t="s">
        <v>220</v>
      </c>
      <c r="J33" s="107" t="s">
        <v>220</v>
      </c>
      <c r="K33" s="107" t="s">
        <v>220</v>
      </c>
      <c r="AA33" s="145">
        <f t="shared" si="0"/>
        <v>0</v>
      </c>
      <c r="AB33" s="145">
        <f t="shared" si="1"/>
        <v>0</v>
      </c>
    </row>
    <row r="34" spans="1:28" s="103" customFormat="1" ht="13.5" x14ac:dyDescent="0.2">
      <c r="A34" s="106" t="s">
        <v>177</v>
      </c>
      <c r="B34" s="107" t="s">
        <v>220</v>
      </c>
      <c r="C34" s="108" t="s">
        <v>220</v>
      </c>
      <c r="D34" s="118" t="s">
        <v>220</v>
      </c>
      <c r="E34" s="118" t="s">
        <v>220</v>
      </c>
      <c r="F34" s="118" t="s">
        <v>220</v>
      </c>
      <c r="G34" s="107" t="s">
        <v>220</v>
      </c>
      <c r="H34" s="108" t="s">
        <v>220</v>
      </c>
      <c r="I34" s="118" t="s">
        <v>220</v>
      </c>
      <c r="J34" s="118" t="s">
        <v>220</v>
      </c>
      <c r="K34" s="118" t="s">
        <v>220</v>
      </c>
      <c r="AA34" s="145">
        <f t="shared" si="0"/>
        <v>0</v>
      </c>
      <c r="AB34" s="145">
        <f t="shared" si="1"/>
        <v>0</v>
      </c>
    </row>
    <row r="35" spans="1:28" s="103" customFormat="1" ht="13.5" x14ac:dyDescent="0.2">
      <c r="A35" s="106" t="s">
        <v>178</v>
      </c>
      <c r="B35" s="107" t="s">
        <v>220</v>
      </c>
      <c r="C35" s="108" t="s">
        <v>220</v>
      </c>
      <c r="D35" s="118" t="s">
        <v>220</v>
      </c>
      <c r="E35" s="118" t="s">
        <v>220</v>
      </c>
      <c r="F35" s="118" t="s">
        <v>220</v>
      </c>
      <c r="G35" s="107"/>
      <c r="H35" s="108"/>
      <c r="I35" s="118"/>
      <c r="J35" s="118"/>
      <c r="K35" s="118"/>
      <c r="AA35" s="145">
        <f t="shared" si="0"/>
        <v>0</v>
      </c>
      <c r="AB35" s="145">
        <f t="shared" si="1"/>
        <v>0</v>
      </c>
    </row>
    <row r="36" spans="1:28" s="103" customFormat="1" ht="13.5" x14ac:dyDescent="0.2">
      <c r="A36" s="106" t="s">
        <v>179</v>
      </c>
      <c r="B36" s="107" t="s">
        <v>220</v>
      </c>
      <c r="C36" s="108" t="s">
        <v>220</v>
      </c>
      <c r="D36" s="118" t="s">
        <v>220</v>
      </c>
      <c r="E36" s="118" t="s">
        <v>220</v>
      </c>
      <c r="F36" s="118" t="s">
        <v>220</v>
      </c>
      <c r="G36" s="107"/>
      <c r="H36" s="108"/>
      <c r="I36" s="118"/>
      <c r="J36" s="118"/>
      <c r="K36" s="118"/>
      <c r="AA36" s="145">
        <f t="shared" si="0"/>
        <v>0</v>
      </c>
      <c r="AB36" s="145">
        <f t="shared" si="1"/>
        <v>0</v>
      </c>
    </row>
    <row r="37" spans="1:28" s="103" customFormat="1" x14ac:dyDescent="0.2">
      <c r="A37" s="106" t="s">
        <v>180</v>
      </c>
      <c r="B37" s="107"/>
      <c r="C37" s="108"/>
      <c r="D37" s="118"/>
      <c r="E37" s="118"/>
      <c r="F37" s="118"/>
      <c r="G37" s="107"/>
      <c r="H37" s="108"/>
      <c r="I37" s="118"/>
      <c r="J37" s="118"/>
      <c r="K37" s="118"/>
      <c r="AA37" s="145">
        <f t="shared" si="0"/>
        <v>0</v>
      </c>
      <c r="AB37" s="145">
        <f t="shared" si="1"/>
        <v>0</v>
      </c>
    </row>
    <row r="38" spans="1:28" s="103" customFormat="1" ht="13.5" x14ac:dyDescent="0.2">
      <c r="A38" s="106" t="s">
        <v>181</v>
      </c>
      <c r="B38" s="107" t="s">
        <v>220</v>
      </c>
      <c r="C38" s="108" t="s">
        <v>220</v>
      </c>
      <c r="D38" s="118" t="s">
        <v>220</v>
      </c>
      <c r="E38" s="118" t="s">
        <v>220</v>
      </c>
      <c r="F38" s="118" t="s">
        <v>220</v>
      </c>
      <c r="G38" s="107"/>
      <c r="H38" s="108"/>
      <c r="I38" s="118"/>
      <c r="J38" s="118"/>
      <c r="K38" s="118"/>
      <c r="AA38" s="145">
        <f t="shared" si="0"/>
        <v>0</v>
      </c>
      <c r="AB38" s="145">
        <f t="shared" si="1"/>
        <v>0</v>
      </c>
    </row>
    <row r="39" spans="1:28" s="103" customFormat="1" ht="13.5" x14ac:dyDescent="0.2">
      <c r="A39" s="106" t="s">
        <v>182</v>
      </c>
      <c r="B39" s="107" t="s">
        <v>220</v>
      </c>
      <c r="C39" s="108" t="s">
        <v>220</v>
      </c>
      <c r="D39" s="118" t="s">
        <v>220</v>
      </c>
      <c r="E39" s="118" t="s">
        <v>220</v>
      </c>
      <c r="F39" s="118" t="s">
        <v>220</v>
      </c>
      <c r="G39" s="107"/>
      <c r="H39" s="108"/>
      <c r="I39" s="118"/>
      <c r="J39" s="118"/>
      <c r="K39" s="118"/>
      <c r="AA39" s="145">
        <f t="shared" si="0"/>
        <v>0</v>
      </c>
      <c r="AB39" s="145">
        <f t="shared" si="1"/>
        <v>0</v>
      </c>
    </row>
    <row r="40" spans="1:28" s="103" customFormat="1" ht="13.5" x14ac:dyDescent="0.2">
      <c r="A40" s="106" t="s">
        <v>183</v>
      </c>
      <c r="B40" s="107" t="s">
        <v>220</v>
      </c>
      <c r="C40" s="108" t="s">
        <v>220</v>
      </c>
      <c r="D40" s="118" t="s">
        <v>220</v>
      </c>
      <c r="E40" s="118" t="s">
        <v>220</v>
      </c>
      <c r="F40" s="118" t="s">
        <v>220</v>
      </c>
      <c r="G40" s="107"/>
      <c r="H40" s="108"/>
      <c r="I40" s="118"/>
      <c r="J40" s="118"/>
      <c r="K40" s="118"/>
      <c r="AA40" s="145">
        <f t="shared" si="0"/>
        <v>0</v>
      </c>
      <c r="AB40" s="145">
        <f t="shared" si="1"/>
        <v>0</v>
      </c>
    </row>
    <row r="41" spans="1:28" s="103" customFormat="1" ht="13.5" x14ac:dyDescent="0.2">
      <c r="A41" s="106" t="s">
        <v>184</v>
      </c>
      <c r="B41" s="107" t="s">
        <v>220</v>
      </c>
      <c r="C41" s="108" t="s">
        <v>220</v>
      </c>
      <c r="D41" s="118" t="s">
        <v>220</v>
      </c>
      <c r="E41" s="118" t="s">
        <v>220</v>
      </c>
      <c r="F41" s="118" t="s">
        <v>220</v>
      </c>
      <c r="G41" s="107"/>
      <c r="H41" s="108"/>
      <c r="I41" s="118"/>
      <c r="J41" s="118"/>
      <c r="K41" s="118"/>
      <c r="AA41" s="145">
        <f t="shared" si="0"/>
        <v>0</v>
      </c>
      <c r="AB41" s="145">
        <f t="shared" si="1"/>
        <v>0</v>
      </c>
    </row>
    <row r="42" spans="1:28" s="103" customFormat="1" x14ac:dyDescent="0.2">
      <c r="A42" s="106" t="s">
        <v>2</v>
      </c>
      <c r="B42" s="107">
        <v>65067</v>
      </c>
      <c r="C42" s="108">
        <v>1187212.8999999999</v>
      </c>
      <c r="D42" s="118">
        <v>71.5</v>
      </c>
      <c r="E42" s="118">
        <v>41.3</v>
      </c>
      <c r="F42" s="118">
        <v>104.3</v>
      </c>
      <c r="G42" s="107">
        <v>28618</v>
      </c>
      <c r="H42" s="108">
        <v>314700.3</v>
      </c>
      <c r="I42" s="118">
        <v>91.7</v>
      </c>
      <c r="J42" s="118">
        <v>95.2</v>
      </c>
      <c r="K42" s="118">
        <v>46.9</v>
      </c>
      <c r="AA42" s="145">
        <f t="shared" si="0"/>
        <v>0</v>
      </c>
      <c r="AB42" s="145">
        <f t="shared" si="1"/>
        <v>0</v>
      </c>
    </row>
    <row r="43" spans="1:28" s="103" customFormat="1" ht="13.5" x14ac:dyDescent="0.2">
      <c r="A43" s="106" t="s">
        <v>185</v>
      </c>
      <c r="B43" s="107">
        <v>29212</v>
      </c>
      <c r="C43" s="108">
        <v>128278.8</v>
      </c>
      <c r="D43" s="118">
        <v>86.2</v>
      </c>
      <c r="E43" s="118" t="s">
        <v>195</v>
      </c>
      <c r="F43" s="118">
        <v>26.3</v>
      </c>
      <c r="G43" s="107" t="s">
        <v>220</v>
      </c>
      <c r="H43" s="108" t="s">
        <v>220</v>
      </c>
      <c r="I43" s="118" t="s">
        <v>220</v>
      </c>
      <c r="J43" s="118" t="s">
        <v>220</v>
      </c>
      <c r="K43" s="118" t="s">
        <v>220</v>
      </c>
      <c r="AA43" s="145">
        <f t="shared" si="0"/>
        <v>0</v>
      </c>
      <c r="AB43" s="145">
        <f t="shared" si="1"/>
        <v>0</v>
      </c>
    </row>
    <row r="44" spans="1:28" x14ac:dyDescent="0.2">
      <c r="A44" s="115"/>
      <c r="B44" s="111"/>
      <c r="C44" s="112"/>
      <c r="D44" s="117"/>
      <c r="E44" s="117"/>
      <c r="F44" s="117"/>
      <c r="G44" s="111"/>
      <c r="H44" s="112"/>
      <c r="I44" s="117"/>
      <c r="J44" s="117"/>
      <c r="K44" s="117"/>
      <c r="AA44" s="145">
        <f t="shared" si="0"/>
        <v>0</v>
      </c>
      <c r="AB44" s="145">
        <f t="shared" si="1"/>
        <v>0</v>
      </c>
    </row>
    <row r="45" spans="1:28" x14ac:dyDescent="0.2">
      <c r="A45" s="115"/>
      <c r="B45" s="111"/>
      <c r="C45" s="112"/>
      <c r="D45" s="117"/>
      <c r="E45" s="117"/>
      <c r="F45" s="117"/>
      <c r="G45" s="111"/>
      <c r="H45" s="112"/>
      <c r="I45" s="117"/>
      <c r="J45" s="117"/>
      <c r="K45" s="117"/>
      <c r="AA45" s="145">
        <f t="shared" si="0"/>
        <v>0</v>
      </c>
      <c r="AB45" s="145">
        <f t="shared" si="1"/>
        <v>0</v>
      </c>
    </row>
    <row r="46" spans="1:28" x14ac:dyDescent="0.2">
      <c r="A46" s="115"/>
      <c r="B46" s="111"/>
      <c r="C46" s="112"/>
      <c r="D46" s="117"/>
      <c r="E46" s="117"/>
      <c r="F46" s="117"/>
      <c r="G46" s="116"/>
      <c r="H46" s="117"/>
      <c r="I46" s="117"/>
      <c r="J46" s="117"/>
      <c r="K46" s="117"/>
    </row>
    <row r="47" spans="1:28" x14ac:dyDescent="0.2">
      <c r="A47" s="115"/>
      <c r="B47" s="116"/>
      <c r="C47" s="117"/>
      <c r="D47" s="117"/>
      <c r="E47" s="117"/>
      <c r="F47" s="117"/>
      <c r="G47" s="116"/>
      <c r="H47" s="117"/>
      <c r="I47" s="117"/>
      <c r="J47" s="117"/>
      <c r="K47" s="117"/>
    </row>
    <row r="48" spans="1:28" x14ac:dyDescent="0.2">
      <c r="A48" s="115"/>
      <c r="B48" s="116"/>
      <c r="C48" s="117"/>
      <c r="D48" s="117"/>
      <c r="E48" s="117"/>
      <c r="F48" s="117"/>
      <c r="G48" s="116"/>
      <c r="H48" s="117"/>
      <c r="I48" s="117"/>
      <c r="J48" s="117"/>
      <c r="K48" s="117"/>
    </row>
    <row r="49" spans="1:11" x14ac:dyDescent="0.2">
      <c r="A49" s="115"/>
      <c r="B49" s="116"/>
      <c r="C49" s="117"/>
      <c r="D49" s="117"/>
      <c r="E49" s="117"/>
      <c r="F49" s="117"/>
      <c r="G49" s="116"/>
      <c r="H49" s="117"/>
      <c r="I49" s="117"/>
      <c r="J49" s="117"/>
      <c r="K49" s="117"/>
    </row>
    <row r="50" spans="1:11" x14ac:dyDescent="0.2">
      <c r="A50" s="115"/>
      <c r="B50" s="116"/>
      <c r="C50" s="117"/>
      <c r="D50" s="117"/>
      <c r="E50" s="117"/>
      <c r="F50" s="117"/>
      <c r="G50" s="116"/>
      <c r="H50" s="117"/>
      <c r="I50" s="117"/>
      <c r="J50" s="117"/>
      <c r="K50" s="117"/>
    </row>
    <row r="51" spans="1:11" x14ac:dyDescent="0.2">
      <c r="A51" s="115"/>
      <c r="B51" s="116"/>
      <c r="C51" s="117"/>
      <c r="D51" s="117"/>
      <c r="E51" s="117"/>
      <c r="F51" s="117"/>
      <c r="G51" s="116"/>
      <c r="H51" s="117"/>
      <c r="I51" s="117"/>
      <c r="J51" s="117"/>
      <c r="K51" s="117"/>
    </row>
    <row r="52" spans="1:11" x14ac:dyDescent="0.2">
      <c r="A52" s="115"/>
      <c r="B52" s="116"/>
      <c r="C52" s="117"/>
      <c r="D52" s="117"/>
      <c r="E52" s="117"/>
      <c r="F52" s="117"/>
      <c r="G52" s="116"/>
      <c r="H52" s="117"/>
      <c r="I52" s="117"/>
      <c r="J52" s="117"/>
      <c r="K52" s="117"/>
    </row>
    <row r="53" spans="1:11" x14ac:dyDescent="0.2">
      <c r="A53" s="115"/>
      <c r="B53" s="116"/>
      <c r="C53" s="117"/>
      <c r="D53" s="113"/>
      <c r="E53" s="113"/>
      <c r="F53" s="113"/>
      <c r="G53" s="116"/>
      <c r="H53" s="117"/>
      <c r="I53" s="113"/>
      <c r="J53" s="113"/>
      <c r="K53" s="113"/>
    </row>
    <row r="54" spans="1:11" x14ac:dyDescent="0.2">
      <c r="A54" s="115"/>
      <c r="B54" s="116"/>
      <c r="C54" s="117"/>
      <c r="D54" s="113"/>
      <c r="E54" s="113"/>
      <c r="F54" s="113"/>
      <c r="G54" s="116"/>
      <c r="H54" s="117"/>
      <c r="I54" s="113"/>
      <c r="J54" s="113"/>
      <c r="K54" s="113"/>
    </row>
    <row r="55" spans="1:11" x14ac:dyDescent="0.2">
      <c r="A55" s="115"/>
      <c r="B55" s="116"/>
      <c r="C55" s="117"/>
      <c r="D55" s="113"/>
      <c r="E55" s="113"/>
      <c r="F55" s="113"/>
      <c r="G55" s="116"/>
      <c r="H55" s="117"/>
      <c r="I55" s="113"/>
      <c r="J55" s="113"/>
      <c r="K55" s="113"/>
    </row>
    <row r="56" spans="1:11" x14ac:dyDescent="0.2">
      <c r="A56" s="115"/>
      <c r="B56" s="116"/>
      <c r="C56" s="117"/>
      <c r="D56" s="113"/>
      <c r="E56" s="113"/>
      <c r="F56" s="113"/>
      <c r="G56" s="116"/>
      <c r="H56" s="117"/>
      <c r="I56" s="113"/>
      <c r="J56" s="113"/>
      <c r="K56" s="113"/>
    </row>
    <row r="57" spans="1:11" x14ac:dyDescent="0.2">
      <c r="A57" s="115"/>
      <c r="B57" s="116"/>
      <c r="C57" s="117"/>
      <c r="D57" s="113"/>
      <c r="E57" s="113"/>
      <c r="F57" s="113"/>
      <c r="G57" s="116"/>
      <c r="H57" s="117"/>
      <c r="I57" s="113"/>
      <c r="J57" s="113"/>
      <c r="K57" s="113"/>
    </row>
    <row r="58" spans="1:11" x14ac:dyDescent="0.2">
      <c r="A58" s="115"/>
      <c r="B58" s="116"/>
      <c r="C58" s="117"/>
      <c r="D58" s="113"/>
      <c r="E58" s="113"/>
      <c r="F58" s="113"/>
      <c r="G58" s="116"/>
      <c r="H58" s="117"/>
      <c r="I58" s="113"/>
      <c r="J58" s="113"/>
      <c r="K58" s="113"/>
    </row>
    <row r="59" spans="1:11" x14ac:dyDescent="0.2">
      <c r="A59" s="115"/>
      <c r="B59" s="116"/>
      <c r="C59" s="117"/>
      <c r="D59" s="113"/>
      <c r="E59" s="113"/>
      <c r="F59" s="113"/>
      <c r="G59" s="116"/>
      <c r="H59" s="117"/>
      <c r="I59" s="113"/>
      <c r="J59" s="113"/>
      <c r="K59" s="113"/>
    </row>
    <row r="60" spans="1:11" x14ac:dyDescent="0.2">
      <c r="A60" s="115"/>
      <c r="B60" s="116"/>
      <c r="C60" s="117"/>
      <c r="D60" s="113"/>
      <c r="E60" s="113"/>
      <c r="F60" s="113"/>
      <c r="G60" s="116"/>
      <c r="H60" s="117"/>
      <c r="I60" s="113"/>
      <c r="J60" s="113"/>
      <c r="K60" s="113"/>
    </row>
    <row r="61" spans="1:11" x14ac:dyDescent="0.2">
      <c r="A61" s="115"/>
      <c r="B61" s="116"/>
      <c r="C61" s="117"/>
      <c r="D61" s="113"/>
      <c r="E61" s="113"/>
      <c r="F61" s="113"/>
      <c r="G61" s="116"/>
      <c r="H61" s="117"/>
      <c r="I61" s="113"/>
      <c r="J61" s="113"/>
      <c r="K61" s="113"/>
    </row>
    <row r="62" spans="1:11" x14ac:dyDescent="0.2">
      <c r="A62" s="115"/>
      <c r="B62" s="116"/>
      <c r="C62" s="117"/>
      <c r="D62" s="113"/>
      <c r="E62" s="113"/>
      <c r="F62" s="113"/>
      <c r="G62" s="116"/>
      <c r="H62" s="117"/>
      <c r="I62" s="113"/>
      <c r="J62" s="113"/>
      <c r="K62" s="113"/>
    </row>
    <row r="63" spans="1:11" x14ac:dyDescent="0.2">
      <c r="A63" s="115"/>
      <c r="B63" s="116"/>
      <c r="C63" s="117"/>
      <c r="D63" s="113"/>
      <c r="E63" s="113"/>
      <c r="F63" s="113"/>
      <c r="G63" s="116"/>
      <c r="H63" s="117"/>
      <c r="I63" s="113"/>
      <c r="J63" s="113"/>
      <c r="K63" s="113"/>
    </row>
    <row r="64" spans="1:11" x14ac:dyDescent="0.2">
      <c r="A64" s="115"/>
      <c r="B64" s="116"/>
      <c r="C64" s="117"/>
      <c r="D64" s="113"/>
      <c r="E64" s="113"/>
      <c r="F64" s="113"/>
      <c r="G64" s="116"/>
      <c r="H64" s="117"/>
      <c r="I64" s="113"/>
      <c r="J64" s="113"/>
      <c r="K64" s="113"/>
    </row>
    <row r="65" spans="1:11" x14ac:dyDescent="0.2">
      <c r="A65" s="115"/>
      <c r="B65" s="116"/>
      <c r="C65" s="117"/>
      <c r="D65" s="113"/>
      <c r="E65" s="113"/>
      <c r="F65" s="113"/>
      <c r="G65" s="116"/>
      <c r="H65" s="117"/>
      <c r="I65" s="113"/>
      <c r="J65" s="113"/>
      <c r="K65" s="113"/>
    </row>
    <row r="66" spans="1:11" x14ac:dyDescent="0.2">
      <c r="A66" s="115"/>
      <c r="B66" s="116"/>
      <c r="C66" s="117"/>
      <c r="D66" s="113"/>
      <c r="E66" s="113"/>
      <c r="F66" s="113"/>
      <c r="G66" s="116"/>
      <c r="H66" s="117"/>
      <c r="I66" s="113"/>
      <c r="J66" s="113"/>
      <c r="K66" s="113"/>
    </row>
    <row r="67" spans="1:11" x14ac:dyDescent="0.2">
      <c r="A67" s="115"/>
      <c r="B67" s="116"/>
      <c r="C67" s="117"/>
      <c r="D67" s="113"/>
      <c r="E67" s="113"/>
      <c r="F67" s="113"/>
      <c r="G67" s="116"/>
      <c r="H67" s="117"/>
      <c r="I67" s="113"/>
      <c r="J67" s="113"/>
      <c r="K67" s="113"/>
    </row>
    <row r="68" spans="1:11" x14ac:dyDescent="0.2">
      <c r="A68" s="115"/>
      <c r="B68" s="116"/>
      <c r="C68" s="117"/>
      <c r="D68" s="113"/>
      <c r="E68" s="113"/>
      <c r="F68" s="113"/>
      <c r="G68" s="116"/>
      <c r="H68" s="117"/>
      <c r="I68" s="113"/>
      <c r="J68" s="113"/>
      <c r="K68" s="113"/>
    </row>
    <row r="69" spans="1:11" x14ac:dyDescent="0.2">
      <c r="A69" s="115"/>
      <c r="B69" s="116"/>
      <c r="C69" s="117"/>
      <c r="D69" s="113"/>
      <c r="E69" s="113"/>
      <c r="F69" s="113"/>
      <c r="G69" s="116"/>
      <c r="H69" s="117"/>
      <c r="I69" s="113"/>
      <c r="J69" s="113"/>
      <c r="K69" s="113"/>
    </row>
    <row r="70" spans="1:11" x14ac:dyDescent="0.2">
      <c r="A70" s="115"/>
      <c r="B70" s="116"/>
      <c r="C70" s="117"/>
      <c r="D70" s="113"/>
      <c r="E70" s="113"/>
      <c r="F70" s="113"/>
      <c r="G70" s="116"/>
      <c r="H70" s="117"/>
      <c r="I70" s="113"/>
      <c r="J70" s="113"/>
      <c r="K70" s="113"/>
    </row>
    <row r="71" spans="1:11" x14ac:dyDescent="0.2">
      <c r="A71" s="115"/>
      <c r="B71" s="116"/>
      <c r="C71" s="117"/>
      <c r="D71" s="113"/>
      <c r="E71" s="113"/>
      <c r="F71" s="113"/>
      <c r="G71" s="116"/>
      <c r="H71" s="117"/>
      <c r="I71" s="113"/>
      <c r="J71" s="113"/>
      <c r="K71" s="113"/>
    </row>
    <row r="72" spans="1:11" x14ac:dyDescent="0.2">
      <c r="A72" s="115"/>
      <c r="B72" s="116"/>
      <c r="C72" s="117"/>
      <c r="D72" s="113"/>
      <c r="E72" s="113"/>
      <c r="F72" s="113"/>
      <c r="G72" s="116"/>
      <c r="H72" s="117"/>
      <c r="I72" s="113"/>
      <c r="J72" s="113"/>
      <c r="K72" s="113"/>
    </row>
    <row r="73" spans="1:11" x14ac:dyDescent="0.2">
      <c r="A73" s="115"/>
      <c r="B73" s="116"/>
      <c r="C73" s="117"/>
      <c r="D73" s="113"/>
      <c r="E73" s="113"/>
      <c r="F73" s="113"/>
      <c r="G73" s="116"/>
      <c r="H73" s="117"/>
      <c r="I73" s="113"/>
      <c r="J73" s="113"/>
      <c r="K73" s="113"/>
    </row>
    <row r="74" spans="1:11" x14ac:dyDescent="0.2">
      <c r="A74" s="115"/>
      <c r="B74" s="116"/>
      <c r="C74" s="117"/>
      <c r="D74" s="113"/>
      <c r="E74" s="113"/>
      <c r="F74" s="113"/>
      <c r="G74" s="116"/>
      <c r="H74" s="117"/>
      <c r="I74" s="113"/>
      <c r="J74" s="113"/>
      <c r="K74" s="113"/>
    </row>
    <row r="75" spans="1:11" x14ac:dyDescent="0.2">
      <c r="A75" s="115"/>
      <c r="B75" s="116"/>
      <c r="C75" s="117"/>
      <c r="D75" s="113"/>
      <c r="E75" s="113"/>
      <c r="F75" s="113"/>
      <c r="G75" s="116"/>
      <c r="H75" s="117"/>
      <c r="I75" s="113"/>
      <c r="J75" s="113"/>
      <c r="K75" s="113"/>
    </row>
    <row r="76" spans="1:11" x14ac:dyDescent="0.2">
      <c r="A76" s="115"/>
      <c r="B76" s="116"/>
      <c r="C76" s="117"/>
      <c r="D76" s="113"/>
      <c r="E76" s="113"/>
      <c r="F76" s="113"/>
      <c r="G76" s="116"/>
      <c r="H76" s="117"/>
      <c r="I76" s="113"/>
      <c r="J76" s="113"/>
      <c r="K76" s="113"/>
    </row>
    <row r="77" spans="1:11" x14ac:dyDescent="0.2">
      <c r="A77" s="115"/>
      <c r="B77" s="116"/>
      <c r="C77" s="117"/>
      <c r="D77" s="113"/>
      <c r="E77" s="113"/>
      <c r="F77" s="113"/>
      <c r="G77" s="116"/>
      <c r="H77" s="117"/>
      <c r="I77" s="113"/>
      <c r="J77" s="113"/>
      <c r="K77" s="113"/>
    </row>
    <row r="78" spans="1:11" x14ac:dyDescent="0.2">
      <c r="A78" s="115"/>
      <c r="B78" s="116"/>
      <c r="C78" s="117"/>
      <c r="D78" s="113"/>
      <c r="E78" s="113"/>
      <c r="F78" s="113"/>
      <c r="G78" s="116"/>
      <c r="H78" s="117"/>
      <c r="I78" s="113"/>
      <c r="J78" s="113"/>
      <c r="K78" s="113"/>
    </row>
    <row r="79" spans="1:11" x14ac:dyDescent="0.2">
      <c r="A79" s="115"/>
      <c r="B79" s="116"/>
      <c r="C79" s="117"/>
      <c r="D79" s="113"/>
      <c r="E79" s="113"/>
      <c r="F79" s="113"/>
      <c r="G79" s="116"/>
      <c r="H79" s="117"/>
      <c r="I79" s="113"/>
      <c r="J79" s="113"/>
      <c r="K79" s="113"/>
    </row>
    <row r="80" spans="1:11" x14ac:dyDescent="0.2">
      <c r="A80" s="115"/>
      <c r="B80" s="116"/>
      <c r="C80" s="117"/>
      <c r="D80" s="113"/>
      <c r="E80" s="113"/>
      <c r="F80" s="113"/>
      <c r="G80" s="116"/>
      <c r="H80" s="117"/>
      <c r="I80" s="113"/>
      <c r="J80" s="113"/>
      <c r="K80" s="113"/>
    </row>
    <row r="81" spans="1:11" x14ac:dyDescent="0.2">
      <c r="A81" s="115"/>
      <c r="B81" s="116"/>
      <c r="C81" s="117"/>
      <c r="D81" s="113"/>
      <c r="E81" s="113"/>
      <c r="F81" s="113"/>
      <c r="G81" s="116"/>
      <c r="H81" s="117"/>
      <c r="I81" s="113"/>
      <c r="J81" s="113"/>
      <c r="K81" s="113"/>
    </row>
    <row r="82" spans="1:11" x14ac:dyDescent="0.2">
      <c r="A82" s="115"/>
      <c r="B82" s="116"/>
      <c r="C82" s="117"/>
      <c r="D82" s="113"/>
      <c r="E82" s="113"/>
      <c r="F82" s="113"/>
      <c r="G82" s="116"/>
      <c r="H82" s="117"/>
      <c r="I82" s="113"/>
      <c r="J82" s="113"/>
      <c r="K82" s="113"/>
    </row>
    <row r="83" spans="1:11" x14ac:dyDescent="0.2">
      <c r="A83" s="115"/>
      <c r="B83" s="116"/>
      <c r="C83" s="117"/>
      <c r="D83" s="113"/>
      <c r="E83" s="113"/>
      <c r="F83" s="113"/>
      <c r="G83" s="116"/>
      <c r="H83" s="117"/>
      <c r="I83" s="113"/>
      <c r="J83" s="113"/>
      <c r="K83" s="113"/>
    </row>
    <row r="84" spans="1:11" x14ac:dyDescent="0.2">
      <c r="A84" s="115"/>
      <c r="B84" s="116"/>
      <c r="C84" s="117"/>
      <c r="D84" s="113"/>
      <c r="E84" s="113"/>
      <c r="F84" s="113"/>
      <c r="G84" s="116"/>
      <c r="H84" s="117"/>
      <c r="I84" s="113"/>
      <c r="J84" s="113"/>
      <c r="K84" s="113"/>
    </row>
    <row r="85" spans="1:11" x14ac:dyDescent="0.2">
      <c r="A85" s="115"/>
      <c r="B85" s="116"/>
      <c r="C85" s="117"/>
      <c r="D85" s="113"/>
      <c r="E85" s="113"/>
      <c r="F85" s="113"/>
      <c r="G85" s="116"/>
      <c r="H85" s="117"/>
      <c r="I85" s="113"/>
      <c r="J85" s="113"/>
      <c r="K85" s="113"/>
    </row>
    <row r="86" spans="1:11" x14ac:dyDescent="0.2">
      <c r="A86" s="115"/>
      <c r="B86" s="116"/>
      <c r="C86" s="117"/>
      <c r="D86" s="113"/>
      <c r="E86" s="113"/>
      <c r="F86" s="113"/>
      <c r="G86" s="116"/>
      <c r="H86" s="117"/>
      <c r="I86" s="113"/>
      <c r="J86" s="113"/>
      <c r="K86" s="113"/>
    </row>
    <row r="87" spans="1:11" x14ac:dyDescent="0.2">
      <c r="A87" s="115"/>
      <c r="B87" s="116"/>
      <c r="C87" s="117"/>
      <c r="D87" s="113"/>
      <c r="E87" s="113"/>
      <c r="F87" s="113"/>
      <c r="G87" s="116"/>
      <c r="H87" s="117"/>
      <c r="I87" s="113"/>
      <c r="J87" s="113"/>
      <c r="K87" s="113"/>
    </row>
    <row r="88" spans="1:11" x14ac:dyDescent="0.2">
      <c r="A88" s="115"/>
      <c r="B88" s="116"/>
      <c r="C88" s="117"/>
      <c r="D88" s="113"/>
      <c r="E88" s="113"/>
      <c r="F88" s="113"/>
      <c r="G88" s="116"/>
      <c r="H88" s="117"/>
      <c r="I88" s="113"/>
      <c r="J88" s="113"/>
      <c r="K88" s="113"/>
    </row>
    <row r="89" spans="1:11" x14ac:dyDescent="0.2">
      <c r="A89" s="115"/>
      <c r="B89" s="116"/>
      <c r="C89" s="117"/>
      <c r="D89" s="113"/>
      <c r="E89" s="113"/>
      <c r="F89" s="113"/>
      <c r="G89" s="116"/>
      <c r="H89" s="117"/>
      <c r="I89" s="113"/>
      <c r="J89" s="113"/>
      <c r="K89" s="113"/>
    </row>
    <row r="90" spans="1:11" x14ac:dyDescent="0.2">
      <c r="A90" s="115"/>
      <c r="B90" s="116"/>
      <c r="C90" s="117"/>
      <c r="D90" s="113"/>
      <c r="E90" s="113"/>
      <c r="F90" s="113"/>
      <c r="G90" s="116"/>
      <c r="H90" s="117"/>
      <c r="I90" s="113"/>
      <c r="J90" s="113"/>
      <c r="K90" s="113"/>
    </row>
    <row r="91" spans="1:11" x14ac:dyDescent="0.2">
      <c r="A91" s="115"/>
      <c r="B91" s="116"/>
      <c r="C91" s="117"/>
      <c r="D91" s="113"/>
      <c r="E91" s="113"/>
      <c r="F91" s="113"/>
      <c r="G91" s="116"/>
      <c r="H91" s="117"/>
      <c r="I91" s="113"/>
      <c r="J91" s="113"/>
      <c r="K91" s="113"/>
    </row>
    <row r="92" spans="1:11" x14ac:dyDescent="0.2">
      <c r="A92" s="115"/>
      <c r="B92" s="116"/>
      <c r="C92" s="117"/>
      <c r="D92" s="113"/>
      <c r="E92" s="113"/>
      <c r="F92" s="113"/>
      <c r="G92" s="116"/>
      <c r="H92" s="117"/>
      <c r="I92" s="113"/>
      <c r="J92" s="113"/>
      <c r="K92" s="113"/>
    </row>
    <row r="93" spans="1:11" x14ac:dyDescent="0.2">
      <c r="A93" s="115"/>
      <c r="B93" s="116"/>
      <c r="C93" s="117"/>
      <c r="D93" s="113"/>
      <c r="E93" s="113"/>
      <c r="F93" s="113"/>
      <c r="G93" s="116"/>
      <c r="H93" s="117"/>
      <c r="I93" s="113"/>
      <c r="J93" s="113"/>
      <c r="K93" s="113"/>
    </row>
    <row r="94" spans="1:11" x14ac:dyDescent="0.2">
      <c r="A94" s="115"/>
      <c r="B94" s="116"/>
      <c r="C94" s="117"/>
      <c r="D94" s="113"/>
      <c r="E94" s="113"/>
      <c r="F94" s="113"/>
      <c r="G94" s="116"/>
      <c r="H94" s="117"/>
      <c r="I94" s="113"/>
      <c r="J94" s="113"/>
      <c r="K94" s="113"/>
    </row>
    <row r="95" spans="1:11" x14ac:dyDescent="0.2">
      <c r="A95" s="115"/>
      <c r="B95" s="116"/>
      <c r="C95" s="117"/>
      <c r="D95" s="113"/>
      <c r="E95" s="113"/>
      <c r="F95" s="113"/>
      <c r="G95" s="116"/>
      <c r="H95" s="117"/>
      <c r="I95" s="113"/>
      <c r="J95" s="113"/>
      <c r="K95" s="113"/>
    </row>
    <row r="96" spans="1:11" x14ac:dyDescent="0.2">
      <c r="A96" s="115"/>
      <c r="B96" s="116"/>
      <c r="C96" s="117"/>
      <c r="D96" s="113"/>
      <c r="E96" s="113"/>
      <c r="F96" s="113"/>
      <c r="G96" s="116"/>
      <c r="H96" s="117"/>
      <c r="I96" s="113"/>
      <c r="J96" s="113"/>
      <c r="K96" s="113"/>
    </row>
    <row r="97" spans="1:11" x14ac:dyDescent="0.2">
      <c r="A97" s="115"/>
      <c r="B97" s="116"/>
      <c r="C97" s="117"/>
      <c r="D97" s="113"/>
      <c r="E97" s="113"/>
      <c r="F97" s="113"/>
      <c r="G97" s="116"/>
      <c r="H97" s="117"/>
      <c r="I97" s="113"/>
      <c r="J97" s="113"/>
      <c r="K97" s="113"/>
    </row>
    <row r="98" spans="1:11" x14ac:dyDescent="0.2">
      <c r="A98" s="115"/>
      <c r="B98" s="116"/>
      <c r="C98" s="117"/>
      <c r="D98" s="113"/>
      <c r="E98" s="113"/>
      <c r="F98" s="113"/>
      <c r="G98" s="116"/>
      <c r="H98" s="117"/>
      <c r="I98" s="113"/>
      <c r="J98" s="113"/>
      <c r="K98" s="113"/>
    </row>
    <row r="99" spans="1:11" x14ac:dyDescent="0.2">
      <c r="A99" s="115"/>
      <c r="B99" s="116"/>
      <c r="C99" s="117"/>
      <c r="D99" s="113"/>
      <c r="E99" s="113"/>
      <c r="F99" s="113"/>
      <c r="G99" s="116"/>
      <c r="H99" s="117"/>
      <c r="I99" s="113"/>
      <c r="J99" s="113"/>
      <c r="K99" s="113"/>
    </row>
    <row r="100" spans="1:11" x14ac:dyDescent="0.2">
      <c r="A100" s="115"/>
      <c r="B100" s="116"/>
      <c r="C100" s="117"/>
      <c r="D100" s="113"/>
      <c r="E100" s="113"/>
      <c r="F100" s="113"/>
      <c r="G100" s="116"/>
      <c r="H100" s="117"/>
      <c r="I100" s="113"/>
      <c r="J100" s="113"/>
      <c r="K100" s="113"/>
    </row>
    <row r="101" spans="1:11" x14ac:dyDescent="0.2">
      <c r="A101" s="115"/>
      <c r="B101" s="116"/>
      <c r="C101" s="117"/>
      <c r="D101" s="113"/>
      <c r="E101" s="113"/>
      <c r="F101" s="113"/>
      <c r="G101" s="116"/>
      <c r="H101" s="117"/>
      <c r="I101" s="113"/>
      <c r="J101" s="113"/>
      <c r="K101" s="113"/>
    </row>
    <row r="102" spans="1:11" x14ac:dyDescent="0.2">
      <c r="A102" s="115"/>
      <c r="B102" s="116"/>
      <c r="C102" s="117"/>
      <c r="D102" s="113"/>
      <c r="E102" s="113"/>
      <c r="F102" s="113"/>
      <c r="G102" s="116"/>
      <c r="H102" s="117"/>
      <c r="I102" s="113"/>
      <c r="J102" s="113"/>
      <c r="K102" s="113"/>
    </row>
    <row r="103" spans="1:11" x14ac:dyDescent="0.2">
      <c r="A103" s="115"/>
      <c r="B103" s="116"/>
      <c r="C103" s="117"/>
      <c r="D103" s="113"/>
      <c r="E103" s="113"/>
      <c r="F103" s="113"/>
      <c r="G103" s="116"/>
      <c r="H103" s="117"/>
      <c r="I103" s="113"/>
      <c r="J103" s="113"/>
      <c r="K103" s="113"/>
    </row>
    <row r="104" spans="1:11" x14ac:dyDescent="0.2">
      <c r="A104" s="115"/>
      <c r="B104" s="116"/>
      <c r="C104" s="117"/>
      <c r="D104" s="113"/>
      <c r="E104" s="113"/>
      <c r="F104" s="113"/>
      <c r="G104" s="116"/>
      <c r="H104" s="117"/>
      <c r="I104" s="113"/>
      <c r="J104" s="113"/>
      <c r="K104" s="113"/>
    </row>
    <row r="105" spans="1:11" x14ac:dyDescent="0.2">
      <c r="A105" s="115"/>
      <c r="B105" s="116"/>
      <c r="C105" s="117"/>
      <c r="D105" s="113"/>
      <c r="E105" s="113"/>
      <c r="F105" s="113"/>
      <c r="G105" s="116"/>
      <c r="H105" s="117"/>
      <c r="I105" s="113"/>
      <c r="J105" s="113"/>
      <c r="K105" s="113"/>
    </row>
    <row r="106" spans="1:11" x14ac:dyDescent="0.2">
      <c r="A106" s="115"/>
      <c r="B106" s="116"/>
      <c r="C106" s="117"/>
      <c r="D106" s="113"/>
      <c r="E106" s="113"/>
      <c r="F106" s="113"/>
      <c r="G106" s="116"/>
      <c r="H106" s="117"/>
      <c r="I106" s="113"/>
      <c r="J106" s="113"/>
      <c r="K106" s="113"/>
    </row>
    <row r="107" spans="1:11" x14ac:dyDescent="0.2">
      <c r="A107" s="115"/>
      <c r="B107" s="116"/>
      <c r="C107" s="117"/>
      <c r="D107" s="113"/>
      <c r="E107" s="113"/>
      <c r="F107" s="113"/>
      <c r="G107" s="116"/>
      <c r="H107" s="117"/>
      <c r="I107" s="113"/>
      <c r="J107" s="113"/>
      <c r="K107" s="113"/>
    </row>
    <row r="108" spans="1:11" x14ac:dyDescent="0.2">
      <c r="A108" s="115"/>
      <c r="B108" s="116"/>
      <c r="C108" s="117"/>
      <c r="D108" s="113"/>
      <c r="E108" s="113"/>
      <c r="F108" s="113"/>
      <c r="G108" s="116"/>
      <c r="H108" s="117"/>
      <c r="I108" s="113"/>
      <c r="J108" s="113"/>
      <c r="K108" s="113"/>
    </row>
    <row r="109" spans="1:11" x14ac:dyDescent="0.2">
      <c r="A109" s="115"/>
      <c r="B109" s="116"/>
      <c r="C109" s="117"/>
      <c r="D109" s="113"/>
      <c r="E109" s="113"/>
      <c r="F109" s="113"/>
      <c r="G109" s="116"/>
      <c r="H109" s="117"/>
      <c r="I109" s="113"/>
      <c r="J109" s="113"/>
      <c r="K109" s="113"/>
    </row>
    <row r="110" spans="1:11" x14ac:dyDescent="0.2">
      <c r="A110" s="115"/>
      <c r="B110" s="116"/>
      <c r="C110" s="117"/>
      <c r="D110" s="113"/>
      <c r="E110" s="113"/>
      <c r="F110" s="113"/>
      <c r="G110" s="116"/>
      <c r="H110" s="117"/>
      <c r="I110" s="113"/>
      <c r="J110" s="113"/>
      <c r="K110" s="113"/>
    </row>
    <row r="111" spans="1:11" x14ac:dyDescent="0.2">
      <c r="A111" s="115"/>
      <c r="B111" s="116"/>
      <c r="C111" s="117"/>
      <c r="D111" s="113"/>
      <c r="E111" s="113"/>
      <c r="F111" s="113"/>
      <c r="G111" s="116"/>
      <c r="H111" s="117"/>
      <c r="I111" s="113"/>
      <c r="J111" s="113"/>
      <c r="K111" s="113"/>
    </row>
    <row r="112" spans="1:11" x14ac:dyDescent="0.2">
      <c r="A112" s="115"/>
      <c r="B112" s="116"/>
      <c r="C112" s="117"/>
      <c r="D112" s="113"/>
      <c r="E112" s="113"/>
      <c r="F112" s="113"/>
      <c r="G112" s="116"/>
      <c r="H112" s="117"/>
      <c r="I112" s="113"/>
      <c r="J112" s="113"/>
      <c r="K112" s="113"/>
    </row>
    <row r="113" spans="1:11" x14ac:dyDescent="0.2">
      <c r="A113" s="115"/>
      <c r="B113" s="116"/>
      <c r="C113" s="117"/>
      <c r="D113" s="113"/>
      <c r="E113" s="113"/>
      <c r="F113" s="113"/>
      <c r="G113" s="116"/>
      <c r="H113" s="117"/>
      <c r="I113" s="113"/>
      <c r="J113" s="113"/>
      <c r="K113" s="113"/>
    </row>
    <row r="114" spans="1:11" x14ac:dyDescent="0.2">
      <c r="A114" s="115"/>
      <c r="B114" s="116"/>
      <c r="C114" s="117"/>
      <c r="D114" s="113"/>
      <c r="E114" s="113"/>
      <c r="F114" s="113"/>
      <c r="G114" s="116"/>
      <c r="H114" s="117"/>
      <c r="I114" s="113"/>
      <c r="J114" s="113"/>
      <c r="K114" s="113"/>
    </row>
    <row r="115" spans="1:11" x14ac:dyDescent="0.2">
      <c r="A115" s="115"/>
      <c r="B115" s="116"/>
      <c r="C115" s="117"/>
      <c r="D115" s="113"/>
      <c r="E115" s="113"/>
      <c r="F115" s="113"/>
      <c r="G115" s="116"/>
      <c r="H115" s="117"/>
      <c r="I115" s="113"/>
      <c r="J115" s="113"/>
      <c r="K115" s="113"/>
    </row>
    <row r="116" spans="1:11" x14ac:dyDescent="0.2">
      <c r="A116" s="115"/>
      <c r="B116" s="116"/>
      <c r="C116" s="117"/>
      <c r="D116" s="113"/>
      <c r="E116" s="113"/>
      <c r="F116" s="113"/>
      <c r="G116" s="116"/>
      <c r="H116" s="117"/>
      <c r="I116" s="113"/>
      <c r="J116" s="113"/>
      <c r="K116" s="113"/>
    </row>
    <row r="117" spans="1:11" x14ac:dyDescent="0.2">
      <c r="A117" s="115"/>
      <c r="B117" s="116"/>
      <c r="C117" s="117"/>
      <c r="D117" s="113"/>
      <c r="E117" s="113"/>
      <c r="F117" s="113"/>
      <c r="G117" s="116"/>
      <c r="H117" s="117"/>
      <c r="I117" s="113"/>
      <c r="J117" s="113"/>
      <c r="K117" s="113"/>
    </row>
    <row r="118" spans="1:11" x14ac:dyDescent="0.2">
      <c r="A118" s="115"/>
      <c r="B118" s="116"/>
      <c r="C118" s="117"/>
      <c r="D118" s="113"/>
      <c r="E118" s="113"/>
      <c r="F118" s="113"/>
      <c r="G118" s="116"/>
      <c r="H118" s="117"/>
      <c r="I118" s="113"/>
      <c r="J118" s="113"/>
      <c r="K118" s="113"/>
    </row>
    <row r="119" spans="1:11" x14ac:dyDescent="0.2">
      <c r="A119" s="115"/>
      <c r="B119" s="116"/>
      <c r="C119" s="117"/>
      <c r="D119" s="113"/>
      <c r="E119" s="113"/>
      <c r="F119" s="113"/>
      <c r="G119" s="116"/>
      <c r="H119" s="117"/>
      <c r="I119" s="113"/>
      <c r="J119" s="113"/>
      <c r="K119" s="113"/>
    </row>
    <row r="120" spans="1:11" x14ac:dyDescent="0.2">
      <c r="A120" s="115"/>
      <c r="B120" s="116"/>
      <c r="C120" s="117"/>
      <c r="D120" s="113"/>
      <c r="E120" s="113"/>
      <c r="F120" s="113"/>
      <c r="G120" s="116"/>
      <c r="H120" s="117"/>
      <c r="I120" s="113"/>
      <c r="J120" s="113"/>
      <c r="K120" s="113"/>
    </row>
    <row r="121" spans="1:11" x14ac:dyDescent="0.2">
      <c r="A121" s="115"/>
      <c r="B121" s="116"/>
      <c r="C121" s="117"/>
      <c r="D121" s="113"/>
      <c r="E121" s="113"/>
      <c r="F121" s="113"/>
      <c r="G121" s="116"/>
      <c r="H121" s="117"/>
      <c r="I121" s="113"/>
      <c r="J121" s="113"/>
      <c r="K121" s="113"/>
    </row>
    <row r="122" spans="1:11" x14ac:dyDescent="0.2">
      <c r="A122" s="115"/>
      <c r="B122" s="116"/>
      <c r="C122" s="117"/>
      <c r="D122" s="113"/>
      <c r="E122" s="113"/>
      <c r="F122" s="113"/>
      <c r="G122" s="116"/>
      <c r="H122" s="117"/>
      <c r="I122" s="113"/>
      <c r="J122" s="113"/>
      <c r="K122" s="113"/>
    </row>
    <row r="123" spans="1:11" x14ac:dyDescent="0.2">
      <c r="A123" s="115"/>
      <c r="B123" s="116"/>
      <c r="C123" s="117"/>
      <c r="D123" s="113"/>
      <c r="E123" s="113"/>
      <c r="F123" s="113"/>
      <c r="G123" s="116"/>
      <c r="H123" s="117"/>
      <c r="I123" s="113"/>
      <c r="J123" s="113"/>
      <c r="K123" s="113"/>
    </row>
    <row r="124" spans="1:11" x14ac:dyDescent="0.2">
      <c r="A124" s="115"/>
      <c r="B124" s="116"/>
      <c r="C124" s="117"/>
      <c r="D124" s="113"/>
      <c r="E124" s="113"/>
      <c r="F124" s="113"/>
      <c r="G124" s="116"/>
      <c r="H124" s="117"/>
      <c r="I124" s="113"/>
      <c r="J124" s="113"/>
      <c r="K124" s="113"/>
    </row>
    <row r="125" spans="1:11" x14ac:dyDescent="0.2">
      <c r="A125" s="115"/>
      <c r="B125" s="116"/>
      <c r="C125" s="117"/>
      <c r="D125" s="113"/>
      <c r="E125" s="113"/>
      <c r="F125" s="113"/>
      <c r="G125" s="116"/>
      <c r="H125" s="117"/>
      <c r="I125" s="113"/>
      <c r="J125" s="113"/>
      <c r="K125" s="113"/>
    </row>
    <row r="126" spans="1:11" x14ac:dyDescent="0.2">
      <c r="A126" s="115"/>
      <c r="B126" s="116"/>
      <c r="C126" s="117"/>
      <c r="D126" s="113"/>
      <c r="E126" s="113"/>
      <c r="F126" s="113"/>
      <c r="G126" s="116"/>
      <c r="H126" s="117"/>
      <c r="I126" s="113"/>
      <c r="J126" s="113"/>
      <c r="K126" s="113"/>
    </row>
    <row r="127" spans="1:11" x14ac:dyDescent="0.2">
      <c r="A127" s="115"/>
      <c r="B127" s="116"/>
      <c r="C127" s="117"/>
      <c r="D127" s="113"/>
      <c r="E127" s="113"/>
      <c r="F127" s="113"/>
      <c r="G127" s="116"/>
      <c r="H127" s="117"/>
      <c r="I127" s="113"/>
      <c r="J127" s="113"/>
      <c r="K127" s="113"/>
    </row>
    <row r="128" spans="1:11" x14ac:dyDescent="0.2">
      <c r="A128" s="115"/>
      <c r="B128" s="116"/>
      <c r="C128" s="117"/>
      <c r="D128" s="113"/>
      <c r="E128" s="113"/>
      <c r="F128" s="113"/>
      <c r="G128" s="116"/>
      <c r="H128" s="117"/>
      <c r="I128" s="113"/>
      <c r="J128" s="113"/>
      <c r="K128" s="113"/>
    </row>
    <row r="129" spans="1:11" x14ac:dyDescent="0.2">
      <c r="A129" s="115"/>
      <c r="B129" s="116"/>
      <c r="C129" s="117"/>
      <c r="D129" s="113"/>
      <c r="E129" s="113"/>
      <c r="F129" s="113"/>
      <c r="G129" s="116"/>
      <c r="H129" s="117"/>
      <c r="I129" s="113"/>
      <c r="J129" s="113"/>
      <c r="K129" s="113"/>
    </row>
    <row r="130" spans="1:11" x14ac:dyDescent="0.2">
      <c r="A130" s="115"/>
      <c r="B130" s="116"/>
      <c r="C130" s="117"/>
      <c r="D130" s="113"/>
      <c r="E130" s="113"/>
      <c r="F130" s="113"/>
      <c r="G130" s="116"/>
      <c r="H130" s="117"/>
      <c r="I130" s="113"/>
      <c r="J130" s="113"/>
      <c r="K130" s="113"/>
    </row>
    <row r="131" spans="1:11" x14ac:dyDescent="0.2">
      <c r="A131" s="115"/>
      <c r="B131" s="116"/>
      <c r="C131" s="117"/>
      <c r="D131" s="113"/>
      <c r="E131" s="113"/>
      <c r="F131" s="113"/>
      <c r="G131" s="116"/>
      <c r="H131" s="117"/>
      <c r="I131" s="113"/>
      <c r="J131" s="113"/>
      <c r="K131" s="113"/>
    </row>
    <row r="132" spans="1:11" x14ac:dyDescent="0.2">
      <c r="A132" s="115"/>
      <c r="B132" s="116"/>
      <c r="C132" s="117"/>
      <c r="D132" s="113"/>
      <c r="E132" s="113"/>
      <c r="F132" s="113"/>
      <c r="G132" s="116"/>
      <c r="H132" s="117"/>
      <c r="I132" s="113"/>
      <c r="J132" s="113"/>
      <c r="K132" s="113"/>
    </row>
    <row r="133" spans="1:11" x14ac:dyDescent="0.2">
      <c r="A133" s="115"/>
      <c r="B133" s="116"/>
      <c r="C133" s="117"/>
      <c r="D133" s="113"/>
      <c r="E133" s="113"/>
      <c r="F133" s="113"/>
      <c r="G133" s="116"/>
      <c r="H133" s="117"/>
      <c r="I133" s="113"/>
      <c r="J133" s="113"/>
      <c r="K133" s="113"/>
    </row>
    <row r="134" spans="1:11" x14ac:dyDescent="0.2">
      <c r="A134" s="115"/>
      <c r="B134" s="116"/>
      <c r="C134" s="117"/>
      <c r="D134" s="113"/>
      <c r="E134" s="113"/>
      <c r="F134" s="113"/>
      <c r="G134" s="116"/>
      <c r="H134" s="117"/>
      <c r="I134" s="113"/>
      <c r="J134" s="113"/>
      <c r="K134" s="113"/>
    </row>
    <row r="135" spans="1:11" x14ac:dyDescent="0.2">
      <c r="A135" s="115"/>
      <c r="B135" s="116"/>
      <c r="C135" s="117"/>
      <c r="D135" s="113"/>
      <c r="E135" s="113"/>
      <c r="F135" s="113"/>
      <c r="G135" s="116"/>
      <c r="H135" s="117"/>
      <c r="I135" s="113"/>
      <c r="J135" s="113"/>
      <c r="K135" s="113"/>
    </row>
    <row r="136" spans="1:11" x14ac:dyDescent="0.2">
      <c r="A136" s="115"/>
      <c r="B136" s="116"/>
      <c r="C136" s="117"/>
      <c r="D136" s="113"/>
      <c r="E136" s="113"/>
      <c r="F136" s="113"/>
      <c r="G136" s="116"/>
      <c r="H136" s="117"/>
      <c r="I136" s="113"/>
      <c r="J136" s="113"/>
      <c r="K136" s="113"/>
    </row>
    <row r="137" spans="1:11" x14ac:dyDescent="0.2">
      <c r="A137" s="115"/>
      <c r="B137" s="116"/>
      <c r="C137" s="117"/>
      <c r="D137" s="113"/>
      <c r="E137" s="113"/>
      <c r="F137" s="113"/>
      <c r="G137" s="116"/>
      <c r="H137" s="117"/>
      <c r="I137" s="113"/>
      <c r="J137" s="113"/>
      <c r="K137" s="113"/>
    </row>
    <row r="138" spans="1:11" x14ac:dyDescent="0.2">
      <c r="A138" s="115"/>
      <c r="B138" s="116"/>
      <c r="C138" s="117"/>
      <c r="D138" s="113"/>
      <c r="E138" s="113"/>
      <c r="F138" s="113"/>
      <c r="G138" s="116"/>
      <c r="H138" s="117"/>
      <c r="I138" s="113"/>
      <c r="J138" s="113"/>
      <c r="K138" s="113"/>
    </row>
    <row r="139" spans="1:11" x14ac:dyDescent="0.2">
      <c r="A139" s="115"/>
      <c r="B139" s="116"/>
      <c r="C139" s="117"/>
      <c r="D139" s="113"/>
      <c r="E139" s="113"/>
      <c r="F139" s="113"/>
      <c r="G139" s="116"/>
      <c r="H139" s="117"/>
      <c r="I139" s="113"/>
      <c r="J139" s="113"/>
      <c r="K139" s="113"/>
    </row>
    <row r="140" spans="1:11" x14ac:dyDescent="0.2">
      <c r="A140" s="115"/>
      <c r="B140" s="116"/>
      <c r="C140" s="117"/>
      <c r="D140" s="113"/>
      <c r="E140" s="113"/>
      <c r="F140" s="113"/>
      <c r="G140" s="116"/>
      <c r="H140" s="117"/>
      <c r="I140" s="113"/>
      <c r="J140" s="113"/>
      <c r="K140" s="113"/>
    </row>
    <row r="141" spans="1:11" x14ac:dyDescent="0.2">
      <c r="A141" s="115"/>
      <c r="B141" s="116"/>
      <c r="C141" s="117"/>
      <c r="D141" s="113"/>
      <c r="E141" s="113"/>
      <c r="F141" s="113"/>
      <c r="G141" s="116"/>
      <c r="H141" s="117"/>
      <c r="I141" s="113"/>
      <c r="J141" s="113"/>
      <c r="K141" s="113"/>
    </row>
    <row r="142" spans="1:11" x14ac:dyDescent="0.2">
      <c r="A142" s="115"/>
      <c r="B142" s="116"/>
      <c r="C142" s="117"/>
      <c r="D142" s="113"/>
      <c r="E142" s="113"/>
      <c r="F142" s="113"/>
      <c r="G142" s="116"/>
      <c r="H142" s="117"/>
      <c r="I142" s="113"/>
      <c r="J142" s="113"/>
      <c r="K142" s="113"/>
    </row>
    <row r="143" spans="1:11" x14ac:dyDescent="0.2">
      <c r="A143" s="115"/>
      <c r="B143" s="116"/>
      <c r="C143" s="117"/>
      <c r="D143" s="113"/>
      <c r="E143" s="113"/>
      <c r="F143" s="113"/>
      <c r="G143" s="116"/>
      <c r="H143" s="117"/>
      <c r="I143" s="113"/>
      <c r="J143" s="113"/>
      <c r="K143" s="113"/>
    </row>
    <row r="144" spans="1:11" x14ac:dyDescent="0.2">
      <c r="A144" s="115"/>
      <c r="B144" s="116"/>
      <c r="C144" s="117"/>
      <c r="D144" s="113"/>
      <c r="E144" s="113"/>
      <c r="F144" s="113"/>
      <c r="G144" s="116"/>
      <c r="H144" s="117"/>
      <c r="I144" s="113"/>
      <c r="J144" s="113"/>
      <c r="K144" s="113"/>
    </row>
    <row r="145" spans="1:11" x14ac:dyDescent="0.2">
      <c r="A145" s="115"/>
      <c r="B145" s="116"/>
      <c r="C145" s="117"/>
      <c r="D145" s="113"/>
      <c r="E145" s="113"/>
      <c r="F145" s="113"/>
      <c r="G145" s="116"/>
      <c r="H145" s="117"/>
      <c r="I145" s="113"/>
      <c r="J145" s="113"/>
      <c r="K145" s="113"/>
    </row>
    <row r="146" spans="1:11" x14ac:dyDescent="0.2">
      <c r="A146" s="115"/>
      <c r="B146" s="116"/>
      <c r="C146" s="117"/>
      <c r="D146" s="113"/>
      <c r="E146" s="113"/>
      <c r="F146" s="113"/>
      <c r="G146" s="116"/>
      <c r="H146" s="117"/>
      <c r="I146" s="113"/>
      <c r="J146" s="113"/>
      <c r="K146" s="113"/>
    </row>
    <row r="147" spans="1:11" x14ac:dyDescent="0.2">
      <c r="A147" s="115"/>
      <c r="B147" s="116"/>
      <c r="C147" s="117"/>
      <c r="D147" s="113"/>
      <c r="E147" s="113"/>
      <c r="F147" s="113"/>
      <c r="G147" s="116"/>
      <c r="H147" s="117"/>
      <c r="I147" s="113"/>
      <c r="J147" s="113"/>
      <c r="K147" s="113"/>
    </row>
    <row r="148" spans="1:11" x14ac:dyDescent="0.2">
      <c r="A148" s="115"/>
      <c r="B148" s="116"/>
      <c r="C148" s="117"/>
      <c r="D148" s="113"/>
      <c r="E148" s="113"/>
      <c r="F148" s="113"/>
      <c r="G148" s="116"/>
      <c r="H148" s="117"/>
      <c r="I148" s="113"/>
      <c r="J148" s="113"/>
      <c r="K148" s="113"/>
    </row>
    <row r="149" spans="1:11" x14ac:dyDescent="0.2">
      <c r="A149" s="115"/>
      <c r="B149" s="116"/>
      <c r="C149" s="117"/>
      <c r="D149" s="113"/>
      <c r="E149" s="113"/>
      <c r="F149" s="113"/>
      <c r="G149" s="116"/>
      <c r="H149" s="117"/>
      <c r="I149" s="113"/>
      <c r="J149" s="113"/>
      <c r="K149" s="113"/>
    </row>
    <row r="150" spans="1:11" x14ac:dyDescent="0.2">
      <c r="A150" s="115"/>
      <c r="B150" s="116"/>
      <c r="C150" s="117"/>
      <c r="D150" s="113"/>
      <c r="E150" s="113"/>
      <c r="F150" s="113"/>
      <c r="G150" s="116"/>
      <c r="H150" s="117"/>
      <c r="I150" s="113"/>
      <c r="J150" s="113"/>
      <c r="K150" s="113"/>
    </row>
    <row r="151" spans="1:11" x14ac:dyDescent="0.2">
      <c r="A151" s="115"/>
      <c r="B151" s="116"/>
      <c r="C151" s="117"/>
      <c r="D151" s="113"/>
      <c r="E151" s="113"/>
      <c r="F151" s="113"/>
      <c r="G151" s="116"/>
      <c r="H151" s="117"/>
      <c r="I151" s="113"/>
      <c r="J151" s="113"/>
      <c r="K151" s="113"/>
    </row>
    <row r="152" spans="1:11" x14ac:dyDescent="0.2">
      <c r="A152" s="115"/>
      <c r="B152" s="116"/>
      <c r="C152" s="117"/>
      <c r="D152" s="113"/>
      <c r="E152" s="113"/>
      <c r="F152" s="113"/>
      <c r="G152" s="116"/>
      <c r="H152" s="117"/>
      <c r="I152" s="113"/>
      <c r="J152" s="113"/>
      <c r="K152" s="113"/>
    </row>
    <row r="153" spans="1:11" x14ac:dyDescent="0.2">
      <c r="A153" s="115"/>
      <c r="B153" s="116"/>
      <c r="C153" s="117"/>
      <c r="D153" s="113"/>
      <c r="E153" s="113"/>
      <c r="F153" s="113"/>
      <c r="G153" s="116"/>
      <c r="H153" s="117"/>
      <c r="I153" s="113"/>
      <c r="J153" s="113"/>
      <c r="K153" s="113"/>
    </row>
    <row r="154" spans="1:11" x14ac:dyDescent="0.2">
      <c r="A154" s="115"/>
      <c r="B154" s="116"/>
      <c r="C154" s="117"/>
      <c r="D154" s="113"/>
      <c r="E154" s="113"/>
      <c r="F154" s="113"/>
      <c r="G154" s="116"/>
      <c r="H154" s="117"/>
      <c r="I154" s="113"/>
      <c r="J154" s="113"/>
      <c r="K154" s="113"/>
    </row>
    <row r="155" spans="1:11" x14ac:dyDescent="0.2">
      <c r="A155" s="115"/>
      <c r="B155" s="116"/>
      <c r="C155" s="117"/>
      <c r="D155" s="113"/>
      <c r="E155" s="113"/>
      <c r="F155" s="113"/>
      <c r="G155" s="116"/>
      <c r="H155" s="117"/>
      <c r="I155" s="113"/>
      <c r="J155" s="113"/>
      <c r="K155" s="113"/>
    </row>
    <row r="156" spans="1:11" x14ac:dyDescent="0.2">
      <c r="A156" s="115"/>
      <c r="B156" s="116"/>
      <c r="C156" s="117"/>
      <c r="D156" s="113"/>
      <c r="E156" s="113"/>
      <c r="F156" s="113"/>
      <c r="G156" s="116"/>
      <c r="H156" s="117"/>
      <c r="I156" s="113"/>
      <c r="J156" s="113"/>
      <c r="K156" s="113"/>
    </row>
    <row r="157" spans="1:11" x14ac:dyDescent="0.2">
      <c r="A157" s="115"/>
      <c r="B157" s="116"/>
      <c r="C157" s="117"/>
      <c r="D157" s="113"/>
      <c r="E157" s="113"/>
      <c r="F157" s="113"/>
      <c r="G157" s="116"/>
      <c r="H157" s="117"/>
      <c r="I157" s="113"/>
      <c r="J157" s="113"/>
      <c r="K157" s="113"/>
    </row>
    <row r="158" spans="1:11" x14ac:dyDescent="0.2">
      <c r="A158" s="115"/>
      <c r="B158" s="116"/>
      <c r="C158" s="117"/>
      <c r="D158" s="113"/>
      <c r="E158" s="113"/>
      <c r="F158" s="113"/>
      <c r="G158" s="116"/>
      <c r="H158" s="117"/>
      <c r="I158" s="113"/>
      <c r="J158" s="113"/>
      <c r="K158" s="113"/>
    </row>
    <row r="159" spans="1:11" x14ac:dyDescent="0.2">
      <c r="A159" s="115"/>
      <c r="B159" s="116"/>
      <c r="C159" s="117"/>
      <c r="D159" s="113"/>
      <c r="E159" s="113"/>
      <c r="F159" s="113"/>
      <c r="G159" s="116"/>
      <c r="H159" s="117"/>
      <c r="I159" s="113"/>
      <c r="J159" s="113"/>
      <c r="K159" s="113"/>
    </row>
    <row r="160" spans="1:11" x14ac:dyDescent="0.2">
      <c r="A160" s="115"/>
      <c r="B160" s="116"/>
      <c r="C160" s="117"/>
      <c r="D160" s="113"/>
      <c r="E160" s="113"/>
      <c r="F160" s="113"/>
      <c r="G160" s="116"/>
      <c r="H160" s="117"/>
      <c r="I160" s="113"/>
      <c r="J160" s="113"/>
      <c r="K160" s="113"/>
    </row>
    <row r="161" spans="1:11" x14ac:dyDescent="0.2">
      <c r="A161" s="115"/>
      <c r="B161" s="116"/>
      <c r="C161" s="117"/>
      <c r="D161" s="113"/>
      <c r="E161" s="113"/>
      <c r="F161" s="113"/>
      <c r="G161" s="116"/>
      <c r="H161" s="117"/>
      <c r="I161" s="113"/>
      <c r="J161" s="113"/>
      <c r="K161" s="113"/>
    </row>
    <row r="162" spans="1:11" x14ac:dyDescent="0.2">
      <c r="A162" s="115"/>
      <c r="B162" s="116"/>
      <c r="C162" s="117"/>
      <c r="D162" s="113"/>
      <c r="E162" s="113"/>
      <c r="F162" s="113"/>
      <c r="G162" s="116"/>
      <c r="H162" s="117"/>
      <c r="I162" s="113"/>
      <c r="J162" s="113"/>
      <c r="K162" s="113"/>
    </row>
    <row r="163" spans="1:11" x14ac:dyDescent="0.2">
      <c r="A163" s="115"/>
      <c r="B163" s="116"/>
      <c r="C163" s="117"/>
      <c r="D163" s="113"/>
      <c r="E163" s="113"/>
      <c r="F163" s="113"/>
      <c r="G163" s="116"/>
      <c r="H163" s="117"/>
      <c r="I163" s="113"/>
      <c r="J163" s="113"/>
      <c r="K163" s="113"/>
    </row>
    <row r="164" spans="1:11" x14ac:dyDescent="0.2">
      <c r="A164" s="115"/>
      <c r="B164" s="116"/>
      <c r="C164" s="117"/>
      <c r="D164" s="113"/>
      <c r="E164" s="113"/>
      <c r="F164" s="113"/>
      <c r="G164" s="116"/>
      <c r="H164" s="117"/>
      <c r="I164" s="113"/>
      <c r="J164" s="113"/>
      <c r="K164" s="113"/>
    </row>
    <row r="165" spans="1:11" x14ac:dyDescent="0.2">
      <c r="A165" s="115"/>
      <c r="B165" s="116"/>
      <c r="C165" s="117"/>
      <c r="D165" s="113"/>
      <c r="E165" s="113"/>
      <c r="F165" s="113"/>
      <c r="G165" s="116"/>
      <c r="H165" s="117"/>
      <c r="I165" s="113"/>
      <c r="J165" s="113"/>
      <c r="K165" s="113"/>
    </row>
    <row r="166" spans="1:11" x14ac:dyDescent="0.2">
      <c r="A166" s="115"/>
      <c r="B166" s="116"/>
      <c r="C166" s="117"/>
      <c r="D166" s="113"/>
      <c r="E166" s="113"/>
      <c r="F166" s="113"/>
      <c r="G166" s="116"/>
      <c r="H166" s="117"/>
      <c r="I166" s="113"/>
      <c r="J166" s="113"/>
      <c r="K166" s="113"/>
    </row>
    <row r="167" spans="1:11" x14ac:dyDescent="0.2">
      <c r="A167" s="115"/>
      <c r="B167" s="116"/>
      <c r="C167" s="117"/>
      <c r="D167" s="113"/>
      <c r="E167" s="113"/>
      <c r="F167" s="113"/>
      <c r="G167" s="116"/>
      <c r="H167" s="117"/>
      <c r="I167" s="113"/>
      <c r="J167" s="113"/>
      <c r="K167" s="113"/>
    </row>
    <row r="168" spans="1:11" x14ac:dyDescent="0.2">
      <c r="A168" s="115"/>
      <c r="B168" s="116"/>
      <c r="C168" s="117"/>
      <c r="D168" s="113"/>
      <c r="E168" s="113"/>
      <c r="F168" s="113"/>
      <c r="G168" s="116"/>
      <c r="H168" s="117"/>
      <c r="I168" s="113"/>
      <c r="J168" s="113"/>
      <c r="K168" s="113"/>
    </row>
    <row r="169" spans="1:11" x14ac:dyDescent="0.2">
      <c r="A169" s="115"/>
      <c r="B169" s="116"/>
      <c r="C169" s="117"/>
      <c r="D169" s="113"/>
      <c r="E169" s="113"/>
      <c r="F169" s="113"/>
      <c r="G169" s="116"/>
      <c r="H169" s="117"/>
      <c r="I169" s="113"/>
      <c r="J169" s="113"/>
      <c r="K169" s="113"/>
    </row>
    <row r="170" spans="1:11" x14ac:dyDescent="0.2">
      <c r="A170" s="115"/>
      <c r="B170" s="116"/>
      <c r="C170" s="117"/>
      <c r="D170" s="113"/>
      <c r="E170" s="113"/>
      <c r="F170" s="113"/>
      <c r="G170" s="116"/>
      <c r="H170" s="117"/>
      <c r="I170" s="113"/>
      <c r="J170" s="113"/>
      <c r="K170" s="113"/>
    </row>
    <row r="171" spans="1:11" x14ac:dyDescent="0.2">
      <c r="A171" s="115"/>
      <c r="B171" s="116"/>
      <c r="C171" s="117"/>
      <c r="D171" s="113"/>
      <c r="E171" s="113"/>
      <c r="F171" s="113"/>
      <c r="G171" s="116"/>
      <c r="H171" s="117"/>
      <c r="I171" s="113"/>
      <c r="J171" s="113"/>
      <c r="K171" s="113"/>
    </row>
    <row r="172" spans="1:11" x14ac:dyDescent="0.2">
      <c r="A172" s="115"/>
      <c r="B172" s="116"/>
      <c r="C172" s="117"/>
      <c r="D172" s="113"/>
      <c r="E172" s="113"/>
      <c r="F172" s="113"/>
      <c r="G172" s="116"/>
      <c r="H172" s="117"/>
      <c r="I172" s="113"/>
      <c r="J172" s="113"/>
      <c r="K172" s="113"/>
    </row>
    <row r="173" spans="1:11" x14ac:dyDescent="0.2">
      <c r="A173" s="115"/>
      <c r="B173" s="116"/>
      <c r="C173" s="117"/>
      <c r="D173" s="113"/>
      <c r="E173" s="113"/>
      <c r="F173" s="113"/>
      <c r="G173" s="116"/>
      <c r="H173" s="117"/>
      <c r="I173" s="113"/>
      <c r="J173" s="113"/>
      <c r="K173" s="113"/>
    </row>
    <row r="174" spans="1:11" x14ac:dyDescent="0.2">
      <c r="A174" s="115"/>
      <c r="B174" s="116"/>
      <c r="C174" s="117"/>
      <c r="D174" s="113"/>
      <c r="E174" s="113"/>
      <c r="F174" s="113"/>
      <c r="G174" s="116"/>
      <c r="H174" s="117"/>
      <c r="I174" s="113"/>
      <c r="J174" s="113"/>
      <c r="K174" s="113"/>
    </row>
    <row r="175" spans="1:11" x14ac:dyDescent="0.2">
      <c r="A175" s="115"/>
      <c r="B175" s="116"/>
      <c r="C175" s="117"/>
      <c r="D175" s="113"/>
      <c r="E175" s="113"/>
      <c r="F175" s="113"/>
      <c r="G175" s="116"/>
      <c r="H175" s="117"/>
      <c r="I175" s="113"/>
      <c r="J175" s="113"/>
      <c r="K175" s="113"/>
    </row>
    <row r="176" spans="1:11" x14ac:dyDescent="0.2">
      <c r="A176" s="115"/>
      <c r="B176" s="116"/>
      <c r="C176" s="117"/>
      <c r="D176" s="113"/>
      <c r="E176" s="113"/>
      <c r="F176" s="113"/>
      <c r="G176" s="116"/>
      <c r="H176" s="117"/>
      <c r="I176" s="113"/>
      <c r="J176" s="113"/>
      <c r="K176" s="113"/>
    </row>
    <row r="177" spans="1:11" x14ac:dyDescent="0.2">
      <c r="A177" s="115"/>
      <c r="B177" s="116"/>
      <c r="C177" s="117"/>
      <c r="D177" s="113"/>
      <c r="E177" s="113"/>
      <c r="F177" s="113"/>
      <c r="G177" s="116"/>
      <c r="H177" s="117"/>
      <c r="I177" s="113"/>
      <c r="J177" s="113"/>
      <c r="K177" s="113"/>
    </row>
    <row r="178" spans="1:11" x14ac:dyDescent="0.2">
      <c r="A178" s="115"/>
      <c r="B178" s="116"/>
      <c r="C178" s="117"/>
      <c r="D178" s="113"/>
      <c r="E178" s="113"/>
      <c r="F178" s="113"/>
      <c r="G178" s="116"/>
      <c r="H178" s="117"/>
      <c r="I178" s="113"/>
      <c r="J178" s="113"/>
      <c r="K178" s="113"/>
    </row>
    <row r="179" spans="1:11" x14ac:dyDescent="0.2">
      <c r="A179" s="115"/>
      <c r="B179" s="116"/>
      <c r="C179" s="117"/>
      <c r="D179" s="113"/>
      <c r="E179" s="113"/>
      <c r="F179" s="113"/>
      <c r="G179" s="116"/>
      <c r="H179" s="117"/>
      <c r="I179" s="113"/>
      <c r="J179" s="113"/>
      <c r="K179" s="113"/>
    </row>
    <row r="180" spans="1:11" x14ac:dyDescent="0.2">
      <c r="A180" s="115"/>
      <c r="B180" s="116"/>
      <c r="C180" s="117"/>
      <c r="D180" s="113"/>
      <c r="E180" s="113"/>
      <c r="F180" s="113"/>
      <c r="G180" s="116"/>
      <c r="H180" s="117"/>
      <c r="I180" s="113"/>
      <c r="J180" s="113"/>
      <c r="K180" s="113"/>
    </row>
    <row r="181" spans="1:11" x14ac:dyDescent="0.2">
      <c r="A181" s="115"/>
      <c r="B181" s="116"/>
      <c r="C181" s="117"/>
      <c r="D181" s="113"/>
      <c r="E181" s="113"/>
      <c r="F181" s="113"/>
      <c r="G181" s="116"/>
      <c r="H181" s="117"/>
      <c r="I181" s="113"/>
      <c r="J181" s="113"/>
      <c r="K181" s="113"/>
    </row>
    <row r="182" spans="1:11" x14ac:dyDescent="0.2">
      <c r="A182" s="115"/>
      <c r="B182" s="116"/>
      <c r="C182" s="117"/>
      <c r="D182" s="113"/>
      <c r="E182" s="113"/>
      <c r="F182" s="113"/>
      <c r="G182" s="116"/>
      <c r="H182" s="117"/>
      <c r="I182" s="113"/>
      <c r="J182" s="113"/>
      <c r="K182" s="113"/>
    </row>
    <row r="183" spans="1:11" x14ac:dyDescent="0.2">
      <c r="A183" s="115"/>
      <c r="B183" s="116"/>
      <c r="C183" s="117"/>
      <c r="D183" s="113"/>
      <c r="E183" s="113"/>
      <c r="F183" s="113"/>
      <c r="G183" s="116"/>
      <c r="H183" s="117"/>
      <c r="I183" s="113"/>
      <c r="J183" s="113"/>
      <c r="K183" s="113"/>
    </row>
    <row r="184" spans="1:11" x14ac:dyDescent="0.2">
      <c r="A184" s="115"/>
      <c r="B184" s="116"/>
      <c r="C184" s="117"/>
      <c r="D184" s="113"/>
      <c r="E184" s="113"/>
      <c r="F184" s="113"/>
      <c r="G184" s="116"/>
      <c r="H184" s="117"/>
      <c r="I184" s="113"/>
      <c r="J184" s="113"/>
      <c r="K184" s="113"/>
    </row>
    <row r="185" spans="1:11" x14ac:dyDescent="0.2">
      <c r="A185" s="115"/>
      <c r="B185" s="116"/>
      <c r="C185" s="117"/>
      <c r="D185" s="113"/>
      <c r="E185" s="113"/>
      <c r="F185" s="113"/>
      <c r="G185" s="116"/>
      <c r="H185" s="117"/>
      <c r="I185" s="113"/>
      <c r="J185" s="113"/>
      <c r="K185" s="113"/>
    </row>
    <row r="186" spans="1:11" x14ac:dyDescent="0.2">
      <c r="A186" s="115"/>
      <c r="B186" s="116"/>
      <c r="C186" s="117"/>
      <c r="D186" s="113"/>
      <c r="E186" s="113"/>
      <c r="F186" s="113"/>
      <c r="G186" s="116"/>
      <c r="H186" s="117"/>
      <c r="I186" s="113"/>
      <c r="J186" s="113"/>
      <c r="K186" s="113"/>
    </row>
    <row r="187" spans="1:11" x14ac:dyDescent="0.2">
      <c r="A187" s="115"/>
      <c r="B187" s="116"/>
      <c r="C187" s="117"/>
      <c r="D187" s="113"/>
      <c r="E187" s="113"/>
      <c r="F187" s="113"/>
      <c r="G187" s="116"/>
      <c r="H187" s="117"/>
      <c r="I187" s="113"/>
      <c r="J187" s="113"/>
      <c r="K187" s="113"/>
    </row>
    <row r="188" spans="1:11" x14ac:dyDescent="0.2">
      <c r="A188" s="115"/>
      <c r="B188" s="116"/>
      <c r="C188" s="117"/>
      <c r="D188" s="113"/>
      <c r="E188" s="113"/>
      <c r="F188" s="113"/>
      <c r="G188" s="116"/>
      <c r="H188" s="117"/>
      <c r="I188" s="113"/>
      <c r="J188" s="113"/>
      <c r="K188" s="113"/>
    </row>
    <row r="189" spans="1:11" x14ac:dyDescent="0.2">
      <c r="A189" s="115"/>
      <c r="B189" s="116"/>
      <c r="C189" s="117"/>
      <c r="D189" s="113"/>
      <c r="E189" s="113"/>
      <c r="F189" s="113"/>
      <c r="G189" s="116"/>
      <c r="H189" s="117"/>
      <c r="I189" s="113"/>
      <c r="J189" s="113"/>
      <c r="K189" s="113"/>
    </row>
    <row r="190" spans="1:11" x14ac:dyDescent="0.2">
      <c r="A190" s="115"/>
      <c r="B190" s="116"/>
      <c r="C190" s="117"/>
      <c r="D190" s="113"/>
      <c r="E190" s="113"/>
      <c r="F190" s="113"/>
      <c r="G190" s="116"/>
      <c r="H190" s="117"/>
      <c r="I190" s="113"/>
      <c r="J190" s="113"/>
      <c r="K190" s="113"/>
    </row>
    <row r="191" spans="1:11" x14ac:dyDescent="0.2">
      <c r="A191" s="115"/>
      <c r="B191" s="116"/>
      <c r="C191" s="117"/>
      <c r="D191" s="113"/>
      <c r="E191" s="113"/>
      <c r="F191" s="113"/>
      <c r="G191" s="116"/>
      <c r="H191" s="117"/>
      <c r="I191" s="113"/>
      <c r="J191" s="113"/>
      <c r="K191" s="113"/>
    </row>
    <row r="192" spans="1:11" x14ac:dyDescent="0.2">
      <c r="A192" s="115"/>
      <c r="B192" s="116"/>
      <c r="C192" s="117"/>
      <c r="D192" s="113"/>
      <c r="E192" s="113"/>
      <c r="F192" s="113"/>
      <c r="G192" s="116"/>
      <c r="H192" s="117"/>
      <c r="I192" s="113"/>
      <c r="J192" s="113"/>
      <c r="K192" s="113"/>
    </row>
    <row r="193" spans="1:11" x14ac:dyDescent="0.2">
      <c r="A193" s="115"/>
      <c r="B193" s="116"/>
      <c r="C193" s="117"/>
      <c r="D193" s="113"/>
      <c r="E193" s="113"/>
      <c r="F193" s="113"/>
      <c r="G193" s="116"/>
      <c r="H193" s="117"/>
      <c r="I193" s="113"/>
      <c r="J193" s="113"/>
      <c r="K193" s="113"/>
    </row>
    <row r="194" spans="1:11" x14ac:dyDescent="0.2">
      <c r="A194" s="115"/>
      <c r="B194" s="116"/>
      <c r="C194" s="117"/>
      <c r="D194" s="113"/>
      <c r="E194" s="113"/>
      <c r="F194" s="113"/>
      <c r="G194" s="116"/>
      <c r="H194" s="117"/>
      <c r="I194" s="113"/>
      <c r="J194" s="113"/>
      <c r="K194" s="113"/>
    </row>
    <row r="195" spans="1:11" x14ac:dyDescent="0.2">
      <c r="A195" s="115"/>
      <c r="B195" s="116"/>
      <c r="C195" s="117"/>
      <c r="D195" s="113"/>
      <c r="E195" s="113"/>
      <c r="F195" s="113"/>
      <c r="G195" s="116"/>
      <c r="H195" s="117"/>
      <c r="I195" s="113"/>
      <c r="J195" s="113"/>
      <c r="K195" s="113"/>
    </row>
    <row r="196" spans="1:11" x14ac:dyDescent="0.2">
      <c r="A196" s="115"/>
      <c r="B196" s="116"/>
      <c r="C196" s="117"/>
      <c r="D196" s="113"/>
      <c r="E196" s="113"/>
      <c r="F196" s="113"/>
      <c r="G196" s="116"/>
      <c r="H196" s="117"/>
      <c r="I196" s="113"/>
      <c r="J196" s="113"/>
      <c r="K196" s="113"/>
    </row>
    <row r="197" spans="1:11" x14ac:dyDescent="0.2">
      <c r="A197" s="115"/>
      <c r="B197" s="116"/>
      <c r="C197" s="117"/>
      <c r="D197" s="113"/>
      <c r="E197" s="113"/>
      <c r="F197" s="113"/>
      <c r="G197" s="116"/>
      <c r="H197" s="117"/>
      <c r="I197" s="113"/>
      <c r="J197" s="113"/>
      <c r="K197" s="113"/>
    </row>
    <row r="198" spans="1:11" x14ac:dyDescent="0.2">
      <c r="A198" s="115"/>
      <c r="B198" s="116"/>
      <c r="C198" s="117"/>
      <c r="D198" s="113"/>
      <c r="E198" s="113"/>
      <c r="F198" s="113"/>
      <c r="G198" s="116"/>
      <c r="H198" s="117"/>
      <c r="I198" s="113"/>
      <c r="J198" s="113"/>
      <c r="K198" s="113"/>
    </row>
    <row r="199" spans="1:11" x14ac:dyDescent="0.2">
      <c r="A199" s="115"/>
      <c r="B199" s="116"/>
      <c r="C199" s="117"/>
      <c r="D199" s="113"/>
      <c r="E199" s="113"/>
      <c r="F199" s="113"/>
      <c r="G199" s="116"/>
      <c r="H199" s="117"/>
      <c r="I199" s="113"/>
      <c r="J199" s="113"/>
      <c r="K199" s="113"/>
    </row>
    <row r="200" spans="1:11" x14ac:dyDescent="0.2">
      <c r="A200" s="115"/>
      <c r="B200" s="116"/>
      <c r="C200" s="117"/>
      <c r="D200" s="113"/>
      <c r="E200" s="113"/>
      <c r="F200" s="113"/>
      <c r="G200" s="116"/>
      <c r="H200" s="117"/>
      <c r="I200" s="113"/>
      <c r="J200" s="113"/>
      <c r="K200" s="113"/>
    </row>
    <row r="201" spans="1:11" x14ac:dyDescent="0.2">
      <c r="A201" s="115"/>
      <c r="B201" s="116"/>
      <c r="C201" s="117"/>
      <c r="D201" s="113"/>
      <c r="E201" s="113"/>
      <c r="F201" s="113"/>
      <c r="G201" s="116"/>
      <c r="H201" s="117"/>
      <c r="I201" s="113"/>
      <c r="J201" s="113"/>
      <c r="K201" s="113"/>
    </row>
    <row r="202" spans="1:11" x14ac:dyDescent="0.2">
      <c r="A202" s="115"/>
      <c r="B202" s="116"/>
      <c r="C202" s="117"/>
      <c r="D202" s="113"/>
      <c r="E202" s="113"/>
      <c r="F202" s="113"/>
      <c r="G202" s="116"/>
      <c r="H202" s="117"/>
      <c r="I202" s="113"/>
      <c r="J202" s="113"/>
      <c r="K202" s="113"/>
    </row>
    <row r="203" spans="1:11" x14ac:dyDescent="0.2">
      <c r="A203" s="115"/>
      <c r="B203" s="116"/>
      <c r="C203" s="117"/>
      <c r="D203" s="113"/>
      <c r="E203" s="113"/>
      <c r="F203" s="113"/>
      <c r="G203" s="116"/>
      <c r="H203" s="117"/>
      <c r="I203" s="113"/>
      <c r="J203" s="113"/>
      <c r="K203" s="113"/>
    </row>
    <row r="204" spans="1:11" x14ac:dyDescent="0.2">
      <c r="A204" s="115"/>
      <c r="B204" s="116"/>
      <c r="C204" s="117"/>
      <c r="D204" s="113"/>
      <c r="E204" s="113"/>
      <c r="F204" s="113"/>
      <c r="G204" s="116"/>
      <c r="H204" s="117"/>
      <c r="I204" s="113"/>
      <c r="J204" s="113"/>
      <c r="K204" s="113"/>
    </row>
    <row r="205" spans="1:11" x14ac:dyDescent="0.2">
      <c r="A205" s="115"/>
      <c r="B205" s="116"/>
      <c r="C205" s="117"/>
      <c r="D205" s="113"/>
      <c r="E205" s="113"/>
      <c r="F205" s="113"/>
      <c r="G205" s="116"/>
      <c r="H205" s="117"/>
      <c r="I205" s="113"/>
      <c r="J205" s="113"/>
      <c r="K205" s="113"/>
    </row>
    <row r="206" spans="1:11" x14ac:dyDescent="0.2">
      <c r="A206" s="115"/>
      <c r="B206" s="116"/>
      <c r="C206" s="117"/>
      <c r="D206" s="113"/>
      <c r="E206" s="113"/>
      <c r="F206" s="113"/>
      <c r="G206" s="116"/>
      <c r="H206" s="117"/>
      <c r="I206" s="113"/>
      <c r="J206" s="113"/>
      <c r="K206" s="113"/>
    </row>
    <row r="207" spans="1:11" x14ac:dyDescent="0.2">
      <c r="A207" s="115"/>
      <c r="B207" s="116"/>
      <c r="C207" s="117"/>
      <c r="D207" s="113"/>
      <c r="E207" s="113"/>
      <c r="F207" s="113"/>
      <c r="G207" s="116"/>
      <c r="H207" s="117"/>
      <c r="I207" s="113"/>
      <c r="J207" s="113"/>
      <c r="K207" s="113"/>
    </row>
    <row r="208" spans="1:11" x14ac:dyDescent="0.2">
      <c r="A208" s="115"/>
      <c r="B208" s="116"/>
      <c r="C208" s="117"/>
      <c r="D208" s="113"/>
      <c r="E208" s="113"/>
      <c r="F208" s="113"/>
      <c r="G208" s="116"/>
      <c r="H208" s="117"/>
      <c r="I208" s="113"/>
      <c r="J208" s="113"/>
      <c r="K208" s="113"/>
    </row>
    <row r="209" spans="1:11" x14ac:dyDescent="0.2">
      <c r="A209" s="115"/>
      <c r="B209" s="116"/>
      <c r="C209" s="117"/>
      <c r="D209" s="113"/>
      <c r="E209" s="113"/>
      <c r="F209" s="113"/>
      <c r="G209" s="116"/>
      <c r="H209" s="117"/>
      <c r="I209" s="113"/>
      <c r="J209" s="113"/>
      <c r="K209" s="113"/>
    </row>
    <row r="210" spans="1:11" x14ac:dyDescent="0.2">
      <c r="A210" s="115"/>
      <c r="B210" s="116"/>
      <c r="C210" s="117"/>
      <c r="D210" s="113"/>
      <c r="E210" s="113"/>
      <c r="F210" s="113"/>
      <c r="G210" s="116"/>
      <c r="H210" s="117"/>
      <c r="I210" s="113"/>
      <c r="J210" s="113"/>
      <c r="K210" s="113"/>
    </row>
    <row r="211" spans="1:11" x14ac:dyDescent="0.2">
      <c r="A211" s="115"/>
      <c r="B211" s="116"/>
      <c r="C211" s="117"/>
      <c r="D211" s="113"/>
      <c r="E211" s="113"/>
      <c r="F211" s="113"/>
      <c r="G211" s="116"/>
      <c r="H211" s="117"/>
      <c r="I211" s="113"/>
      <c r="J211" s="113"/>
      <c r="K211" s="113"/>
    </row>
    <row r="212" spans="1:11" x14ac:dyDescent="0.2">
      <c r="A212" s="115"/>
      <c r="B212" s="116"/>
      <c r="C212" s="117"/>
      <c r="D212" s="113"/>
      <c r="E212" s="113"/>
      <c r="F212" s="113"/>
      <c r="G212" s="116"/>
      <c r="H212" s="117"/>
      <c r="I212" s="113"/>
      <c r="J212" s="113"/>
      <c r="K212" s="113"/>
    </row>
    <row r="213" spans="1:11" x14ac:dyDescent="0.2">
      <c r="A213" s="115"/>
      <c r="B213" s="116"/>
      <c r="C213" s="117"/>
      <c r="D213" s="113"/>
      <c r="E213" s="113"/>
      <c r="F213" s="113"/>
      <c r="G213" s="116"/>
      <c r="H213" s="117"/>
      <c r="I213" s="113"/>
      <c r="J213" s="113"/>
      <c r="K213" s="113"/>
    </row>
    <row r="214" spans="1:11" x14ac:dyDescent="0.2">
      <c r="A214" s="115"/>
      <c r="B214" s="116"/>
      <c r="C214" s="117"/>
      <c r="D214" s="113"/>
      <c r="E214" s="113"/>
      <c r="F214" s="113"/>
      <c r="G214" s="116"/>
      <c r="H214" s="117"/>
      <c r="I214" s="113"/>
      <c r="J214" s="113"/>
      <c r="K214" s="113"/>
    </row>
    <row r="215" spans="1:11" x14ac:dyDescent="0.2">
      <c r="A215" s="115"/>
      <c r="B215" s="116"/>
      <c r="C215" s="117"/>
      <c r="D215" s="113"/>
      <c r="E215" s="113"/>
      <c r="F215" s="113"/>
      <c r="G215" s="116"/>
      <c r="H215" s="117"/>
      <c r="I215" s="113"/>
      <c r="J215" s="113"/>
      <c r="K215" s="113"/>
    </row>
    <row r="216" spans="1:11" x14ac:dyDescent="0.2">
      <c r="A216" s="115"/>
      <c r="B216" s="116"/>
      <c r="C216" s="117"/>
      <c r="D216" s="113"/>
      <c r="E216" s="113"/>
      <c r="F216" s="113"/>
      <c r="G216" s="116"/>
      <c r="H216" s="117"/>
      <c r="I216" s="113"/>
      <c r="J216" s="113"/>
      <c r="K216" s="113"/>
    </row>
    <row r="217" spans="1:11" x14ac:dyDescent="0.2">
      <c r="A217" s="115"/>
      <c r="B217" s="116"/>
      <c r="C217" s="117"/>
      <c r="D217" s="113"/>
      <c r="E217" s="113"/>
      <c r="F217" s="113"/>
      <c r="G217" s="116"/>
      <c r="H217" s="117"/>
      <c r="I217" s="113"/>
      <c r="J217" s="113"/>
      <c r="K217" s="113"/>
    </row>
    <row r="218" spans="1:11" x14ac:dyDescent="0.2">
      <c r="A218" s="115"/>
      <c r="B218" s="116"/>
      <c r="C218" s="117"/>
      <c r="D218" s="113"/>
      <c r="E218" s="113"/>
      <c r="F218" s="113"/>
      <c r="G218" s="116"/>
      <c r="H218" s="117"/>
      <c r="I218" s="113"/>
      <c r="J218" s="113"/>
      <c r="K218" s="113"/>
    </row>
    <row r="219" spans="1:11" x14ac:dyDescent="0.2">
      <c r="A219" s="115"/>
      <c r="B219" s="116"/>
      <c r="C219" s="117"/>
      <c r="D219" s="113"/>
      <c r="E219" s="113"/>
      <c r="F219" s="113"/>
      <c r="G219" s="116"/>
      <c r="H219" s="117"/>
      <c r="I219" s="113"/>
      <c r="J219" s="113"/>
      <c r="K219" s="113"/>
    </row>
    <row r="220" spans="1:11" x14ac:dyDescent="0.2">
      <c r="A220" s="115"/>
      <c r="B220" s="116"/>
      <c r="C220" s="117"/>
      <c r="D220" s="113"/>
      <c r="E220" s="113"/>
      <c r="F220" s="113"/>
      <c r="G220" s="116"/>
      <c r="H220" s="117"/>
      <c r="I220" s="113"/>
      <c r="J220" s="113"/>
      <c r="K220" s="113"/>
    </row>
    <row r="221" spans="1:11" x14ac:dyDescent="0.2">
      <c r="A221" s="115"/>
      <c r="B221" s="116"/>
      <c r="C221" s="117"/>
      <c r="D221" s="113"/>
      <c r="E221" s="113"/>
      <c r="F221" s="113"/>
      <c r="G221" s="116"/>
      <c r="H221" s="117"/>
      <c r="I221" s="113"/>
      <c r="J221" s="113"/>
      <c r="K221" s="113"/>
    </row>
    <row r="222" spans="1:11" x14ac:dyDescent="0.2">
      <c r="A222" s="115"/>
      <c r="B222" s="116"/>
      <c r="C222" s="117"/>
      <c r="D222" s="113"/>
      <c r="E222" s="113"/>
      <c r="F222" s="113"/>
      <c r="G222" s="116"/>
      <c r="H222" s="117"/>
      <c r="I222" s="113"/>
      <c r="J222" s="113"/>
      <c r="K222" s="113"/>
    </row>
    <row r="223" spans="1:11" x14ac:dyDescent="0.2">
      <c r="A223" s="115"/>
      <c r="B223" s="116"/>
      <c r="C223" s="117"/>
      <c r="D223" s="113"/>
      <c r="E223" s="113"/>
      <c r="F223" s="113"/>
      <c r="G223" s="116"/>
      <c r="H223" s="117"/>
      <c r="I223" s="113"/>
      <c r="J223" s="113"/>
      <c r="K223" s="113"/>
    </row>
    <row r="224" spans="1:11" x14ac:dyDescent="0.2">
      <c r="A224" s="115"/>
      <c r="B224" s="116"/>
      <c r="C224" s="117"/>
      <c r="D224" s="113"/>
      <c r="E224" s="113"/>
      <c r="F224" s="113"/>
      <c r="G224" s="116"/>
      <c r="H224" s="117"/>
      <c r="I224" s="113"/>
      <c r="J224" s="113"/>
      <c r="K224" s="113"/>
    </row>
    <row r="225" spans="1:11" x14ac:dyDescent="0.2">
      <c r="A225" s="115"/>
      <c r="B225" s="116"/>
      <c r="C225" s="117"/>
      <c r="D225" s="113"/>
      <c r="E225" s="113"/>
      <c r="F225" s="113"/>
      <c r="G225" s="116"/>
      <c r="H225" s="117"/>
      <c r="I225" s="113"/>
      <c r="J225" s="113"/>
      <c r="K225" s="113"/>
    </row>
    <row r="226" spans="1:11" x14ac:dyDescent="0.2">
      <c r="A226" s="115"/>
      <c r="B226" s="116"/>
      <c r="C226" s="117"/>
      <c r="D226" s="113"/>
      <c r="E226" s="113"/>
      <c r="F226" s="113"/>
      <c r="G226" s="116"/>
      <c r="H226" s="117"/>
      <c r="I226" s="113"/>
      <c r="J226" s="113"/>
      <c r="K226" s="113"/>
    </row>
    <row r="227" spans="1:11" x14ac:dyDescent="0.2">
      <c r="A227" s="115"/>
      <c r="B227" s="116"/>
      <c r="C227" s="117"/>
      <c r="D227" s="113"/>
      <c r="E227" s="113"/>
      <c r="F227" s="113"/>
      <c r="G227" s="116"/>
      <c r="H227" s="117"/>
      <c r="I227" s="113"/>
      <c r="J227" s="113"/>
      <c r="K227" s="113"/>
    </row>
    <row r="228" spans="1:11" x14ac:dyDescent="0.2">
      <c r="A228" s="115"/>
      <c r="B228" s="116"/>
      <c r="C228" s="117"/>
      <c r="D228" s="113"/>
      <c r="E228" s="113"/>
      <c r="F228" s="113"/>
      <c r="G228" s="116"/>
      <c r="H228" s="117"/>
      <c r="I228" s="113"/>
      <c r="J228" s="113"/>
      <c r="K228" s="113"/>
    </row>
    <row r="229" spans="1:11" x14ac:dyDescent="0.2">
      <c r="A229" s="115"/>
      <c r="B229" s="116"/>
      <c r="C229" s="117"/>
      <c r="D229" s="113"/>
      <c r="E229" s="113"/>
      <c r="F229" s="113"/>
      <c r="G229" s="116"/>
      <c r="H229" s="117"/>
      <c r="I229" s="113"/>
      <c r="J229" s="113"/>
      <c r="K229" s="113"/>
    </row>
    <row r="230" spans="1:11" x14ac:dyDescent="0.2">
      <c r="A230" s="115"/>
      <c r="B230" s="116"/>
      <c r="C230" s="117"/>
      <c r="D230" s="113"/>
      <c r="E230" s="113"/>
      <c r="F230" s="113"/>
      <c r="G230" s="116"/>
      <c r="H230" s="117"/>
      <c r="I230" s="113"/>
      <c r="J230" s="113"/>
      <c r="K230" s="113"/>
    </row>
    <row r="231" spans="1:11" x14ac:dyDescent="0.2">
      <c r="A231" s="115"/>
      <c r="B231" s="116"/>
      <c r="C231" s="117"/>
      <c r="D231" s="113"/>
      <c r="E231" s="113"/>
      <c r="F231" s="113"/>
      <c r="G231" s="116"/>
      <c r="H231" s="117"/>
      <c r="I231" s="113"/>
      <c r="J231" s="113"/>
      <c r="K231" s="113"/>
    </row>
    <row r="232" spans="1:11" x14ac:dyDescent="0.2">
      <c r="A232" s="115"/>
      <c r="B232" s="116"/>
      <c r="C232" s="117"/>
      <c r="D232" s="113"/>
      <c r="E232" s="113"/>
      <c r="F232" s="113"/>
      <c r="G232" s="116"/>
      <c r="H232" s="117"/>
      <c r="I232" s="113"/>
      <c r="J232" s="113"/>
      <c r="K232" s="113"/>
    </row>
    <row r="233" spans="1:11" x14ac:dyDescent="0.2">
      <c r="A233" s="115"/>
      <c r="B233" s="116"/>
      <c r="C233" s="117"/>
      <c r="D233" s="113"/>
      <c r="E233" s="113"/>
      <c r="F233" s="113"/>
      <c r="G233" s="116"/>
      <c r="H233" s="117"/>
      <c r="I233" s="113"/>
      <c r="J233" s="113"/>
      <c r="K233" s="113"/>
    </row>
    <row r="234" spans="1:11" x14ac:dyDescent="0.2">
      <c r="A234" s="115"/>
      <c r="B234" s="116"/>
      <c r="C234" s="117"/>
      <c r="D234" s="113"/>
      <c r="E234" s="113"/>
      <c r="F234" s="113"/>
      <c r="G234" s="116"/>
      <c r="H234" s="117"/>
      <c r="I234" s="113"/>
      <c r="J234" s="113"/>
      <c r="K234" s="113"/>
    </row>
    <row r="235" spans="1:11" x14ac:dyDescent="0.2">
      <c r="A235" s="115"/>
      <c r="B235" s="116"/>
      <c r="C235" s="117"/>
      <c r="D235" s="113"/>
      <c r="E235" s="113"/>
      <c r="F235" s="113"/>
      <c r="G235" s="116"/>
      <c r="H235" s="117"/>
      <c r="I235" s="113"/>
      <c r="J235" s="113"/>
      <c r="K235" s="113"/>
    </row>
    <row r="236" spans="1:11" x14ac:dyDescent="0.2">
      <c r="A236" s="115"/>
      <c r="B236" s="116"/>
      <c r="C236" s="117"/>
      <c r="D236" s="113"/>
      <c r="E236" s="113"/>
      <c r="F236" s="113"/>
      <c r="G236" s="116"/>
      <c r="H236" s="117"/>
      <c r="I236" s="113"/>
      <c r="J236" s="113"/>
      <c r="K236" s="113"/>
    </row>
    <row r="237" spans="1:11" x14ac:dyDescent="0.2">
      <c r="A237" s="115"/>
      <c r="B237" s="116"/>
      <c r="C237" s="117"/>
      <c r="D237" s="113"/>
      <c r="E237" s="113"/>
      <c r="F237" s="113"/>
      <c r="G237" s="116"/>
      <c r="H237" s="117"/>
      <c r="I237" s="113"/>
      <c r="J237" s="113"/>
      <c r="K237" s="113"/>
    </row>
    <row r="238" spans="1:11" x14ac:dyDescent="0.2">
      <c r="A238" s="115"/>
      <c r="B238" s="116"/>
      <c r="C238" s="117"/>
      <c r="D238" s="113"/>
      <c r="E238" s="113"/>
      <c r="F238" s="113"/>
      <c r="G238" s="116"/>
      <c r="H238" s="117"/>
      <c r="I238" s="113"/>
      <c r="J238" s="113"/>
      <c r="K238" s="113"/>
    </row>
    <row r="239" spans="1:11" x14ac:dyDescent="0.2">
      <c r="A239" s="115"/>
      <c r="B239" s="116"/>
      <c r="C239" s="117"/>
      <c r="D239" s="113"/>
      <c r="E239" s="113"/>
      <c r="F239" s="113"/>
      <c r="G239" s="116"/>
      <c r="H239" s="117"/>
      <c r="I239" s="113"/>
      <c r="J239" s="113"/>
      <c r="K239" s="113"/>
    </row>
    <row r="240" spans="1:11" x14ac:dyDescent="0.2">
      <c r="A240" s="115"/>
      <c r="B240" s="116"/>
      <c r="C240" s="117"/>
      <c r="D240" s="113"/>
      <c r="E240" s="113"/>
      <c r="F240" s="113"/>
      <c r="G240" s="116"/>
      <c r="H240" s="117"/>
      <c r="I240" s="113"/>
      <c r="J240" s="113"/>
      <c r="K240" s="113"/>
    </row>
    <row r="241" spans="1:11" x14ac:dyDescent="0.2">
      <c r="A241" s="115"/>
      <c r="B241" s="116"/>
      <c r="C241" s="117"/>
      <c r="D241" s="113"/>
      <c r="E241" s="113"/>
      <c r="F241" s="113"/>
      <c r="G241" s="116"/>
      <c r="H241" s="117"/>
      <c r="I241" s="113"/>
      <c r="J241" s="113"/>
      <c r="K241" s="113"/>
    </row>
    <row r="242" spans="1:11" x14ac:dyDescent="0.2">
      <c r="A242" s="115"/>
      <c r="B242" s="116"/>
      <c r="C242" s="117"/>
      <c r="D242" s="113"/>
      <c r="E242" s="113"/>
      <c r="F242" s="113"/>
      <c r="G242" s="116"/>
      <c r="H242" s="117"/>
      <c r="I242" s="113"/>
      <c r="J242" s="113"/>
      <c r="K242" s="113"/>
    </row>
    <row r="243" spans="1:11" x14ac:dyDescent="0.2">
      <c r="A243" s="115"/>
      <c r="B243" s="116"/>
      <c r="C243" s="117"/>
      <c r="D243" s="113"/>
      <c r="E243" s="113"/>
      <c r="F243" s="113"/>
      <c r="G243" s="116"/>
      <c r="H243" s="117"/>
      <c r="I243" s="113"/>
      <c r="J243" s="113"/>
      <c r="K243" s="113"/>
    </row>
    <row r="244" spans="1:11" x14ac:dyDescent="0.2">
      <c r="A244" s="115"/>
      <c r="B244" s="116"/>
      <c r="C244" s="117"/>
      <c r="D244" s="113"/>
      <c r="E244" s="113"/>
      <c r="F244" s="113"/>
      <c r="G244" s="116"/>
      <c r="H244" s="117"/>
      <c r="I244" s="113"/>
      <c r="J244" s="113"/>
      <c r="K244" s="113"/>
    </row>
    <row r="245" spans="1:11" x14ac:dyDescent="0.2">
      <c r="A245" s="115"/>
      <c r="B245" s="116"/>
      <c r="C245" s="117"/>
      <c r="D245" s="113"/>
      <c r="E245" s="113"/>
      <c r="F245" s="113"/>
      <c r="G245" s="116"/>
      <c r="H245" s="117"/>
      <c r="I245" s="113"/>
      <c r="J245" s="113"/>
      <c r="K245" s="113"/>
    </row>
    <row r="246" spans="1:11" x14ac:dyDescent="0.2">
      <c r="A246" s="115"/>
      <c r="B246" s="116"/>
      <c r="C246" s="117"/>
      <c r="D246" s="113"/>
      <c r="E246" s="113"/>
      <c r="F246" s="113"/>
      <c r="G246" s="116"/>
      <c r="H246" s="117"/>
      <c r="I246" s="113"/>
      <c r="J246" s="113"/>
      <c r="K246" s="113"/>
    </row>
    <row r="247" spans="1:11" x14ac:dyDescent="0.2">
      <c r="A247" s="115"/>
      <c r="B247" s="116"/>
      <c r="C247" s="117"/>
      <c r="D247" s="113"/>
      <c r="E247" s="113"/>
      <c r="F247" s="113"/>
      <c r="G247" s="116"/>
      <c r="H247" s="117"/>
      <c r="I247" s="113"/>
      <c r="J247" s="113"/>
      <c r="K247" s="113"/>
    </row>
    <row r="248" spans="1:11" x14ac:dyDescent="0.2">
      <c r="A248" s="115"/>
      <c r="B248" s="116"/>
      <c r="C248" s="117"/>
      <c r="D248" s="113"/>
      <c r="E248" s="113"/>
      <c r="F248" s="113"/>
      <c r="G248" s="116"/>
      <c r="H248" s="117"/>
      <c r="I248" s="113"/>
      <c r="J248" s="113"/>
      <c r="K248" s="113"/>
    </row>
    <row r="249" spans="1:11" x14ac:dyDescent="0.2">
      <c r="A249" s="115"/>
      <c r="B249" s="116"/>
      <c r="C249" s="117"/>
      <c r="D249" s="113"/>
      <c r="E249" s="113"/>
      <c r="F249" s="113"/>
      <c r="G249" s="116"/>
      <c r="H249" s="117"/>
      <c r="I249" s="113"/>
      <c r="J249" s="113"/>
      <c r="K249" s="113"/>
    </row>
    <row r="250" spans="1:11" x14ac:dyDescent="0.2">
      <c r="A250" s="115"/>
      <c r="B250" s="116"/>
      <c r="C250" s="117"/>
      <c r="D250" s="113"/>
      <c r="E250" s="113"/>
      <c r="F250" s="113"/>
      <c r="G250" s="116"/>
      <c r="H250" s="117"/>
      <c r="I250" s="113"/>
      <c r="J250" s="113"/>
      <c r="K250" s="113"/>
    </row>
    <row r="251" spans="1:11" x14ac:dyDescent="0.2">
      <c r="A251" s="115"/>
      <c r="B251" s="116"/>
      <c r="C251" s="117"/>
      <c r="D251" s="113"/>
      <c r="E251" s="113"/>
      <c r="F251" s="113"/>
      <c r="G251" s="116"/>
      <c r="H251" s="117"/>
      <c r="I251" s="113"/>
      <c r="J251" s="113"/>
      <c r="K251" s="113"/>
    </row>
    <row r="252" spans="1:11" x14ac:dyDescent="0.2">
      <c r="A252" s="115"/>
      <c r="B252" s="116"/>
      <c r="C252" s="117"/>
      <c r="D252" s="113"/>
      <c r="E252" s="113"/>
      <c r="F252" s="113"/>
      <c r="G252" s="116"/>
      <c r="H252" s="117"/>
      <c r="I252" s="113"/>
      <c r="J252" s="113"/>
      <c r="K252" s="113"/>
    </row>
    <row r="253" spans="1:11" x14ac:dyDescent="0.2">
      <c r="A253" s="115"/>
      <c r="B253" s="116"/>
      <c r="C253" s="117"/>
      <c r="D253" s="113"/>
      <c r="E253" s="113"/>
      <c r="F253" s="113"/>
      <c r="G253" s="116"/>
      <c r="H253" s="117"/>
      <c r="I253" s="113"/>
      <c r="J253" s="113"/>
      <c r="K253" s="113"/>
    </row>
    <row r="254" spans="1:11" x14ac:dyDescent="0.2">
      <c r="A254" s="115"/>
      <c r="B254" s="116"/>
      <c r="C254" s="117"/>
      <c r="D254" s="113"/>
      <c r="E254" s="113"/>
      <c r="F254" s="113"/>
      <c r="G254" s="116"/>
      <c r="H254" s="117"/>
      <c r="I254" s="113"/>
      <c r="J254" s="113"/>
      <c r="K254" s="113"/>
    </row>
    <row r="255" spans="1:11" x14ac:dyDescent="0.2">
      <c r="A255" s="115"/>
      <c r="B255" s="116"/>
      <c r="C255" s="117"/>
      <c r="D255" s="113"/>
      <c r="E255" s="113"/>
      <c r="F255" s="113"/>
      <c r="G255" s="116"/>
      <c r="H255" s="117"/>
      <c r="I255" s="113"/>
      <c r="J255" s="113"/>
      <c r="K255" s="113"/>
    </row>
    <row r="256" spans="1:11" x14ac:dyDescent="0.2">
      <c r="A256" s="115"/>
      <c r="B256" s="116"/>
      <c r="C256" s="117"/>
      <c r="D256" s="113"/>
      <c r="E256" s="113"/>
      <c r="F256" s="113"/>
      <c r="G256" s="116"/>
      <c r="H256" s="117"/>
      <c r="I256" s="113"/>
      <c r="J256" s="113"/>
      <c r="K256" s="113"/>
    </row>
    <row r="257" spans="1:11" x14ac:dyDescent="0.2">
      <c r="A257" s="115"/>
      <c r="B257" s="116"/>
      <c r="C257" s="117"/>
      <c r="D257" s="113"/>
      <c r="E257" s="113"/>
      <c r="F257" s="113"/>
      <c r="G257" s="116"/>
      <c r="H257" s="117"/>
      <c r="I257" s="113"/>
      <c r="J257" s="113"/>
      <c r="K257" s="113"/>
    </row>
    <row r="258" spans="1:11" x14ac:dyDescent="0.2">
      <c r="A258" s="115"/>
      <c r="B258" s="116"/>
      <c r="C258" s="117"/>
      <c r="D258" s="113"/>
      <c r="E258" s="113"/>
      <c r="F258" s="113"/>
      <c r="G258" s="116"/>
      <c r="H258" s="117"/>
      <c r="I258" s="113"/>
      <c r="J258" s="113"/>
      <c r="K258" s="113"/>
    </row>
    <row r="259" spans="1:11" x14ac:dyDescent="0.2">
      <c r="A259" s="115"/>
      <c r="B259" s="116"/>
      <c r="C259" s="117"/>
      <c r="D259" s="113"/>
      <c r="E259" s="113"/>
      <c r="F259" s="113"/>
      <c r="G259" s="116"/>
      <c r="H259" s="117"/>
      <c r="I259" s="113"/>
      <c r="J259" s="113"/>
      <c r="K259" s="113"/>
    </row>
    <row r="260" spans="1:11" x14ac:dyDescent="0.2">
      <c r="A260" s="115"/>
      <c r="B260" s="116"/>
      <c r="C260" s="117"/>
      <c r="D260" s="113"/>
      <c r="E260" s="113"/>
      <c r="F260" s="113"/>
      <c r="G260" s="116"/>
      <c r="H260" s="117"/>
      <c r="I260" s="113"/>
      <c r="J260" s="113"/>
      <c r="K260" s="113"/>
    </row>
    <row r="261" spans="1:11" x14ac:dyDescent="0.2">
      <c r="A261" s="115"/>
      <c r="B261" s="116"/>
      <c r="C261" s="117"/>
      <c r="D261" s="113"/>
      <c r="E261" s="113"/>
      <c r="F261" s="113"/>
      <c r="G261" s="116"/>
      <c r="H261" s="117"/>
      <c r="I261" s="113"/>
      <c r="J261" s="113"/>
      <c r="K261" s="113"/>
    </row>
    <row r="262" spans="1:11" x14ac:dyDescent="0.2">
      <c r="A262" s="115"/>
      <c r="B262" s="116"/>
      <c r="C262" s="117"/>
      <c r="D262" s="113"/>
      <c r="E262" s="113"/>
      <c r="F262" s="113"/>
      <c r="G262" s="116"/>
      <c r="H262" s="117"/>
      <c r="I262" s="113"/>
      <c r="J262" s="113"/>
      <c r="K262" s="113"/>
    </row>
    <row r="263" spans="1:11" x14ac:dyDescent="0.2">
      <c r="A263" s="115"/>
      <c r="B263" s="116"/>
      <c r="C263" s="117"/>
      <c r="D263" s="113"/>
      <c r="E263" s="113"/>
      <c r="F263" s="113"/>
      <c r="G263" s="116"/>
      <c r="H263" s="117"/>
      <c r="I263" s="113"/>
      <c r="J263" s="113"/>
      <c r="K263" s="113"/>
    </row>
    <row r="264" spans="1:11" x14ac:dyDescent="0.2">
      <c r="A264" s="115"/>
      <c r="B264" s="116"/>
      <c r="C264" s="117"/>
      <c r="D264" s="113"/>
      <c r="E264" s="113"/>
      <c r="F264" s="113"/>
      <c r="G264" s="116"/>
      <c r="H264" s="117"/>
      <c r="I264" s="113"/>
      <c r="J264" s="113"/>
      <c r="K264" s="113"/>
    </row>
    <row r="265" spans="1:11" x14ac:dyDescent="0.2">
      <c r="A265" s="115"/>
      <c r="B265" s="116"/>
      <c r="C265" s="117"/>
      <c r="D265" s="113"/>
      <c r="E265" s="113"/>
      <c r="F265" s="113"/>
      <c r="G265" s="116"/>
      <c r="H265" s="117"/>
      <c r="I265" s="113"/>
      <c r="J265" s="113"/>
      <c r="K265" s="113"/>
    </row>
    <row r="266" spans="1:11" x14ac:dyDescent="0.2">
      <c r="A266" s="115"/>
      <c r="B266" s="116"/>
      <c r="C266" s="117"/>
      <c r="D266" s="113"/>
      <c r="E266" s="113"/>
      <c r="F266" s="113"/>
      <c r="G266" s="116"/>
      <c r="H266" s="117"/>
      <c r="I266" s="113"/>
      <c r="J266" s="113"/>
      <c r="K266" s="113"/>
    </row>
    <row r="267" spans="1:11" x14ac:dyDescent="0.2">
      <c r="A267" s="115"/>
      <c r="B267" s="116"/>
      <c r="C267" s="117"/>
      <c r="D267" s="113"/>
      <c r="E267" s="113"/>
      <c r="F267" s="113"/>
      <c r="G267" s="116"/>
      <c r="H267" s="117"/>
      <c r="I267" s="113"/>
      <c r="J267" s="113"/>
      <c r="K267" s="113"/>
    </row>
    <row r="268" spans="1:11" x14ac:dyDescent="0.2">
      <c r="A268" s="115"/>
      <c r="B268" s="116"/>
      <c r="C268" s="117"/>
      <c r="D268" s="113"/>
      <c r="E268" s="113"/>
      <c r="F268" s="113"/>
      <c r="G268" s="116"/>
      <c r="H268" s="117"/>
      <c r="I268" s="113"/>
      <c r="J268" s="113"/>
      <c r="K268" s="113"/>
    </row>
    <row r="269" spans="1:11" x14ac:dyDescent="0.2">
      <c r="A269" s="115"/>
      <c r="B269" s="116"/>
      <c r="C269" s="117"/>
      <c r="D269" s="113"/>
      <c r="E269" s="113"/>
      <c r="F269" s="113"/>
      <c r="G269" s="116"/>
      <c r="H269" s="117"/>
      <c r="I269" s="113"/>
      <c r="J269" s="113"/>
      <c r="K269" s="113"/>
    </row>
    <row r="270" spans="1:11" x14ac:dyDescent="0.2">
      <c r="A270" s="115"/>
      <c r="B270" s="116"/>
      <c r="C270" s="117"/>
      <c r="D270" s="113"/>
      <c r="E270" s="113"/>
      <c r="F270" s="113"/>
      <c r="G270" s="116"/>
      <c r="H270" s="117"/>
      <c r="I270" s="113"/>
      <c r="J270" s="113"/>
      <c r="K270" s="113"/>
    </row>
    <row r="271" spans="1:11" x14ac:dyDescent="0.2">
      <c r="A271" s="115"/>
      <c r="B271" s="116"/>
      <c r="C271" s="117"/>
      <c r="D271" s="113"/>
      <c r="E271" s="113"/>
      <c r="F271" s="113"/>
      <c r="G271" s="116"/>
      <c r="H271" s="117"/>
      <c r="I271" s="113"/>
      <c r="J271" s="113"/>
      <c r="K271" s="113"/>
    </row>
    <row r="272" spans="1:11" x14ac:dyDescent="0.2">
      <c r="A272" s="115"/>
      <c r="B272" s="116"/>
      <c r="C272" s="117"/>
      <c r="D272" s="113"/>
      <c r="E272" s="113"/>
      <c r="F272" s="113"/>
      <c r="G272" s="116"/>
      <c r="H272" s="117"/>
      <c r="I272" s="113"/>
      <c r="J272" s="113"/>
      <c r="K272" s="113"/>
    </row>
    <row r="273" spans="1:11" x14ac:dyDescent="0.2">
      <c r="A273" s="115"/>
      <c r="B273" s="116"/>
      <c r="C273" s="117"/>
      <c r="D273" s="113"/>
      <c r="E273" s="113"/>
      <c r="F273" s="113"/>
      <c r="G273" s="116"/>
      <c r="H273" s="117"/>
      <c r="I273" s="113"/>
      <c r="J273" s="113"/>
      <c r="K273" s="113"/>
    </row>
    <row r="274" spans="1:11" x14ac:dyDescent="0.2">
      <c r="A274" s="115"/>
      <c r="B274" s="116"/>
      <c r="C274" s="117"/>
      <c r="D274" s="113"/>
      <c r="E274" s="113"/>
      <c r="F274" s="113"/>
      <c r="G274" s="116"/>
      <c r="H274" s="117"/>
      <c r="I274" s="113"/>
      <c r="J274" s="113"/>
      <c r="K274" s="113"/>
    </row>
    <row r="275" spans="1:11" x14ac:dyDescent="0.2">
      <c r="A275" s="115"/>
      <c r="B275" s="116"/>
      <c r="C275" s="117"/>
      <c r="D275" s="113"/>
      <c r="E275" s="113"/>
      <c r="F275" s="113"/>
      <c r="G275" s="116"/>
      <c r="H275" s="117"/>
      <c r="I275" s="113"/>
      <c r="J275" s="113"/>
      <c r="K275" s="113"/>
    </row>
    <row r="276" spans="1:11" x14ac:dyDescent="0.2">
      <c r="A276" s="54"/>
      <c r="B276" s="70"/>
      <c r="C276" s="55"/>
      <c r="D276" s="56"/>
      <c r="E276" s="56"/>
      <c r="F276" s="105"/>
      <c r="G276" s="70"/>
      <c r="H276" s="55"/>
      <c r="I276" s="56"/>
      <c r="J276" s="56"/>
      <c r="K276" s="105"/>
    </row>
    <row r="277" spans="1:11" x14ac:dyDescent="0.2">
      <c r="A277" s="54"/>
      <c r="B277" s="70"/>
      <c r="C277" s="55"/>
      <c r="D277" s="56"/>
      <c r="E277" s="56"/>
      <c r="F277" s="105"/>
      <c r="G277" s="70"/>
      <c r="H277" s="55"/>
      <c r="I277" s="56"/>
      <c r="J277" s="56"/>
      <c r="K277" s="105"/>
    </row>
    <row r="278" spans="1:11" x14ac:dyDescent="0.2">
      <c r="A278" s="54"/>
      <c r="B278" s="70"/>
      <c r="C278" s="55"/>
      <c r="D278" s="56"/>
      <c r="E278" s="56"/>
      <c r="F278" s="105"/>
      <c r="G278" s="70"/>
      <c r="H278" s="55"/>
      <c r="I278" s="56"/>
      <c r="J278" s="56"/>
      <c r="K278" s="105"/>
    </row>
    <row r="279" spans="1:11" x14ac:dyDescent="0.2">
      <c r="A279" s="54"/>
      <c r="B279" s="70"/>
      <c r="C279" s="55"/>
      <c r="D279" s="56"/>
      <c r="E279" s="56"/>
      <c r="F279" s="105"/>
      <c r="G279" s="70"/>
      <c r="H279" s="55"/>
      <c r="I279" s="56"/>
      <c r="J279" s="56"/>
      <c r="K279" s="105"/>
    </row>
    <row r="280" spans="1:11" x14ac:dyDescent="0.2">
      <c r="A280" s="54"/>
      <c r="B280" s="70"/>
      <c r="C280" s="55"/>
      <c r="D280" s="56"/>
      <c r="E280" s="56"/>
      <c r="F280" s="105"/>
      <c r="G280" s="70"/>
      <c r="H280" s="55"/>
      <c r="I280" s="56"/>
      <c r="J280" s="56"/>
      <c r="K280" s="105"/>
    </row>
    <row r="281" spans="1:11" x14ac:dyDescent="0.2">
      <c r="A281" s="54"/>
      <c r="B281" s="70"/>
      <c r="C281" s="55"/>
      <c r="D281" s="56"/>
      <c r="E281" s="56"/>
      <c r="F281" s="105"/>
      <c r="G281" s="70"/>
      <c r="H281" s="55"/>
      <c r="I281" s="56"/>
      <c r="J281" s="56"/>
      <c r="K281" s="105"/>
    </row>
    <row r="282" spans="1:11" x14ac:dyDescent="0.2">
      <c r="A282" s="54"/>
      <c r="B282" s="70"/>
      <c r="C282" s="55"/>
      <c r="D282" s="56"/>
      <c r="E282" s="56"/>
      <c r="F282" s="105"/>
      <c r="G282" s="70"/>
      <c r="H282" s="55"/>
      <c r="I282" s="56"/>
      <c r="J282" s="56"/>
      <c r="K282" s="105"/>
    </row>
    <row r="283" spans="1:11" x14ac:dyDescent="0.2">
      <c r="A283" s="54"/>
      <c r="B283" s="70"/>
      <c r="C283" s="55"/>
      <c r="D283" s="56"/>
      <c r="E283" s="56"/>
      <c r="F283" s="105"/>
      <c r="G283" s="70"/>
      <c r="H283" s="55"/>
      <c r="I283" s="56"/>
      <c r="J283" s="56"/>
      <c r="K283" s="105"/>
    </row>
    <row r="284" spans="1:11" x14ac:dyDescent="0.2">
      <c r="A284" s="54"/>
      <c r="B284" s="70"/>
      <c r="C284" s="55"/>
      <c r="D284" s="56"/>
      <c r="E284" s="56"/>
      <c r="F284" s="105"/>
      <c r="G284" s="70"/>
      <c r="H284" s="55"/>
      <c r="I284" s="56"/>
      <c r="J284" s="56"/>
      <c r="K284" s="105"/>
    </row>
    <row r="285" spans="1:11" x14ac:dyDescent="0.2">
      <c r="A285" s="54"/>
      <c r="B285" s="70"/>
      <c r="C285" s="55"/>
      <c r="D285" s="56"/>
      <c r="E285" s="56"/>
      <c r="F285" s="105"/>
      <c r="G285" s="70"/>
      <c r="H285" s="55"/>
      <c r="I285" s="56"/>
      <c r="J285" s="56"/>
      <c r="K285" s="105"/>
    </row>
    <row r="286" spans="1:11" x14ac:dyDescent="0.2">
      <c r="A286" s="54"/>
      <c r="B286" s="70"/>
      <c r="C286" s="55"/>
      <c r="D286" s="56"/>
      <c r="E286" s="56"/>
      <c r="F286" s="105"/>
      <c r="G286" s="70"/>
      <c r="H286" s="55"/>
      <c r="I286" s="56"/>
      <c r="J286" s="56"/>
      <c r="K286" s="105"/>
    </row>
    <row r="287" spans="1:11" x14ac:dyDescent="0.2">
      <c r="A287" s="54"/>
      <c r="B287" s="70"/>
      <c r="C287" s="55"/>
      <c r="D287" s="56"/>
      <c r="E287" s="56"/>
      <c r="F287" s="105"/>
      <c r="G287" s="70"/>
      <c r="H287" s="55"/>
      <c r="I287" s="56"/>
      <c r="J287" s="56"/>
      <c r="K287" s="105"/>
    </row>
    <row r="288" spans="1:11" x14ac:dyDescent="0.2">
      <c r="A288" s="54"/>
      <c r="B288" s="70"/>
      <c r="C288" s="55"/>
      <c r="D288" s="56"/>
      <c r="E288" s="56"/>
      <c r="F288" s="105"/>
      <c r="G288" s="70"/>
      <c r="H288" s="55"/>
      <c r="I288" s="56"/>
      <c r="J288" s="56"/>
      <c r="K288" s="105"/>
    </row>
    <row r="289" spans="1:11" x14ac:dyDescent="0.2">
      <c r="A289" s="54"/>
      <c r="B289" s="70"/>
      <c r="C289" s="55"/>
      <c r="D289" s="56"/>
      <c r="E289" s="56"/>
      <c r="F289" s="105"/>
      <c r="G289" s="70"/>
      <c r="H289" s="55"/>
      <c r="I289" s="56"/>
      <c r="J289" s="56"/>
      <c r="K289" s="105"/>
    </row>
    <row r="290" spans="1:11" x14ac:dyDescent="0.2">
      <c r="A290" s="54"/>
      <c r="B290" s="70"/>
      <c r="C290" s="55"/>
      <c r="D290" s="56"/>
      <c r="E290" s="56"/>
      <c r="F290" s="105"/>
      <c r="G290" s="70"/>
      <c r="H290" s="55"/>
      <c r="I290" s="56"/>
      <c r="J290" s="56"/>
      <c r="K290" s="105"/>
    </row>
    <row r="291" spans="1:11" x14ac:dyDescent="0.2">
      <c r="A291" s="54"/>
      <c r="B291" s="70"/>
      <c r="C291" s="55"/>
      <c r="D291" s="56"/>
      <c r="E291" s="56"/>
      <c r="F291" s="105"/>
      <c r="G291" s="70"/>
      <c r="H291" s="55"/>
      <c r="I291" s="56"/>
      <c r="J291" s="56"/>
      <c r="K291" s="105"/>
    </row>
    <row r="292" spans="1:11" x14ac:dyDescent="0.2">
      <c r="A292" s="54"/>
      <c r="B292" s="70"/>
      <c r="C292" s="55"/>
      <c r="D292" s="56"/>
      <c r="E292" s="56"/>
      <c r="F292" s="105"/>
      <c r="G292" s="70"/>
      <c r="H292" s="55"/>
      <c r="I292" s="56"/>
      <c r="J292" s="56"/>
      <c r="K292" s="105"/>
    </row>
    <row r="293" spans="1:11" x14ac:dyDescent="0.2">
      <c r="A293" s="54"/>
      <c r="B293" s="70"/>
      <c r="C293" s="55"/>
      <c r="D293" s="56"/>
      <c r="E293" s="56"/>
      <c r="F293" s="105"/>
      <c r="G293" s="70"/>
      <c r="H293" s="55"/>
      <c r="I293" s="56"/>
      <c r="J293" s="56"/>
      <c r="K293" s="105"/>
    </row>
    <row r="294" spans="1:11" x14ac:dyDescent="0.2">
      <c r="A294" s="54"/>
      <c r="B294" s="70"/>
      <c r="C294" s="55"/>
      <c r="D294" s="56"/>
      <c r="E294" s="56"/>
      <c r="F294" s="105"/>
      <c r="G294" s="70"/>
      <c r="H294" s="55"/>
      <c r="I294" s="56"/>
      <c r="J294" s="56"/>
      <c r="K294" s="105"/>
    </row>
    <row r="295" spans="1:11" x14ac:dyDescent="0.2">
      <c r="A295" s="54"/>
      <c r="B295" s="70"/>
      <c r="C295" s="55"/>
      <c r="D295" s="56"/>
      <c r="E295" s="56"/>
      <c r="F295" s="105"/>
      <c r="G295" s="70"/>
      <c r="H295" s="55"/>
      <c r="I295" s="56"/>
      <c r="J295" s="56"/>
      <c r="K295" s="105"/>
    </row>
    <row r="296" spans="1:11" x14ac:dyDescent="0.2">
      <c r="A296" s="54"/>
      <c r="B296" s="70"/>
      <c r="C296" s="55"/>
      <c r="D296" s="56"/>
      <c r="E296" s="56"/>
      <c r="F296" s="105"/>
      <c r="G296" s="70"/>
      <c r="H296" s="55"/>
      <c r="I296" s="56"/>
      <c r="J296" s="56"/>
      <c r="K296" s="105"/>
    </row>
    <row r="297" spans="1:11" x14ac:dyDescent="0.2">
      <c r="A297" s="54"/>
      <c r="B297" s="70"/>
      <c r="C297" s="55"/>
      <c r="D297" s="56"/>
      <c r="E297" s="56"/>
      <c r="F297" s="105"/>
      <c r="G297" s="70"/>
      <c r="H297" s="55"/>
      <c r="I297" s="56"/>
      <c r="J297" s="56"/>
      <c r="K297" s="105"/>
    </row>
    <row r="298" spans="1:11" x14ac:dyDescent="0.2">
      <c r="A298" s="54"/>
      <c r="B298" s="70"/>
      <c r="C298" s="55"/>
      <c r="D298" s="56"/>
      <c r="E298" s="56"/>
      <c r="F298" s="105"/>
      <c r="G298" s="70"/>
      <c r="H298" s="55"/>
      <c r="I298" s="56"/>
      <c r="J298" s="56"/>
      <c r="K298" s="105"/>
    </row>
    <row r="299" spans="1:11" x14ac:dyDescent="0.2">
      <c r="A299" s="54"/>
      <c r="B299" s="70"/>
      <c r="C299" s="55"/>
      <c r="D299" s="56"/>
      <c r="E299" s="56"/>
      <c r="F299" s="105"/>
      <c r="G299" s="70"/>
      <c r="H299" s="55"/>
      <c r="I299" s="56"/>
      <c r="J299" s="56"/>
      <c r="K299" s="105"/>
    </row>
    <row r="300" spans="1:11" x14ac:dyDescent="0.2">
      <c r="A300" s="54"/>
      <c r="B300" s="70"/>
      <c r="C300" s="55"/>
      <c r="D300" s="56"/>
      <c r="E300" s="56"/>
      <c r="F300" s="105"/>
      <c r="G300" s="70"/>
      <c r="H300" s="55"/>
      <c r="I300" s="56"/>
      <c r="J300" s="56"/>
      <c r="K300" s="105"/>
    </row>
    <row r="301" spans="1:11" x14ac:dyDescent="0.2">
      <c r="A301" s="54"/>
      <c r="B301" s="70"/>
      <c r="C301" s="55"/>
      <c r="D301" s="56"/>
      <c r="E301" s="56"/>
      <c r="F301" s="105"/>
      <c r="G301" s="70"/>
      <c r="H301" s="55"/>
      <c r="I301" s="56"/>
      <c r="J301" s="56"/>
      <c r="K301" s="105"/>
    </row>
    <row r="302" spans="1:11" x14ac:dyDescent="0.2">
      <c r="A302" s="54"/>
      <c r="B302" s="70"/>
      <c r="C302" s="55"/>
      <c r="D302" s="56"/>
      <c r="E302" s="56"/>
      <c r="F302" s="105"/>
      <c r="G302" s="70"/>
      <c r="H302" s="55"/>
      <c r="I302" s="56"/>
      <c r="J302" s="56"/>
      <c r="K302" s="105"/>
    </row>
    <row r="303" spans="1:11" x14ac:dyDescent="0.2">
      <c r="A303" s="54"/>
      <c r="B303" s="70"/>
      <c r="C303" s="55"/>
      <c r="D303" s="56"/>
      <c r="E303" s="56"/>
      <c r="F303" s="105"/>
      <c r="G303" s="70"/>
      <c r="H303" s="55"/>
      <c r="I303" s="56"/>
      <c r="J303" s="56"/>
      <c r="K303" s="105"/>
    </row>
    <row r="304" spans="1:11" x14ac:dyDescent="0.2">
      <c r="A304" s="54"/>
      <c r="B304" s="70"/>
      <c r="C304" s="55"/>
      <c r="D304" s="56"/>
      <c r="E304" s="56"/>
      <c r="F304" s="105"/>
      <c r="G304" s="70"/>
      <c r="H304" s="55"/>
      <c r="I304" s="56"/>
      <c r="J304" s="56"/>
      <c r="K304" s="105"/>
    </row>
    <row r="305" spans="1:11" x14ac:dyDescent="0.2">
      <c r="A305" s="54"/>
      <c r="B305" s="70"/>
      <c r="C305" s="55"/>
      <c r="D305" s="56"/>
      <c r="E305" s="56"/>
      <c r="F305" s="105"/>
      <c r="G305" s="70"/>
      <c r="H305" s="55"/>
      <c r="I305" s="56"/>
      <c r="J305" s="56"/>
      <c r="K305" s="105"/>
    </row>
    <row r="306" spans="1:11" x14ac:dyDescent="0.2">
      <c r="A306" s="54"/>
      <c r="B306" s="70"/>
      <c r="C306" s="55"/>
      <c r="D306" s="56"/>
      <c r="E306" s="56"/>
      <c r="F306" s="105"/>
      <c r="G306" s="70"/>
      <c r="H306" s="55"/>
      <c r="I306" s="56"/>
      <c r="J306" s="56"/>
      <c r="K306" s="105"/>
    </row>
    <row r="307" spans="1:11" x14ac:dyDescent="0.2">
      <c r="A307" s="54"/>
      <c r="B307" s="70"/>
      <c r="C307" s="55"/>
      <c r="D307" s="56"/>
      <c r="E307" s="56"/>
      <c r="F307" s="105"/>
      <c r="G307" s="70"/>
      <c r="H307" s="55"/>
      <c r="I307" s="56"/>
      <c r="J307" s="56"/>
      <c r="K307" s="105"/>
    </row>
    <row r="308" spans="1:11" x14ac:dyDescent="0.2">
      <c r="A308" s="54"/>
      <c r="B308" s="70"/>
      <c r="C308" s="55"/>
      <c r="D308" s="56"/>
      <c r="E308" s="56"/>
      <c r="F308" s="105"/>
      <c r="G308" s="70"/>
      <c r="H308" s="55"/>
      <c r="I308" s="56"/>
      <c r="J308" s="56"/>
      <c r="K308" s="105"/>
    </row>
    <row r="309" spans="1:11" x14ac:dyDescent="0.2">
      <c r="A309" s="54"/>
      <c r="B309" s="70"/>
      <c r="C309" s="55"/>
      <c r="D309" s="56"/>
      <c r="E309" s="56"/>
      <c r="F309" s="105"/>
      <c r="G309" s="70"/>
      <c r="H309" s="55"/>
      <c r="I309" s="56"/>
      <c r="J309" s="56"/>
      <c r="K309" s="105"/>
    </row>
    <row r="310" spans="1:11" x14ac:dyDescent="0.2">
      <c r="A310" s="54"/>
      <c r="B310" s="70"/>
      <c r="C310" s="55"/>
      <c r="D310" s="56"/>
      <c r="E310" s="56"/>
      <c r="F310" s="105"/>
      <c r="G310" s="70"/>
      <c r="H310" s="55"/>
      <c r="I310" s="56"/>
      <c r="J310" s="56"/>
      <c r="K310" s="105"/>
    </row>
    <row r="311" spans="1:11" x14ac:dyDescent="0.2">
      <c r="A311" s="54"/>
      <c r="B311" s="70"/>
      <c r="C311" s="55"/>
      <c r="D311" s="56"/>
      <c r="E311" s="56"/>
      <c r="F311" s="105"/>
      <c r="G311" s="70"/>
      <c r="H311" s="55"/>
      <c r="I311" s="56"/>
      <c r="J311" s="56"/>
      <c r="K311" s="105"/>
    </row>
    <row r="312" spans="1:11" x14ac:dyDescent="0.2">
      <c r="A312" s="54"/>
      <c r="B312" s="70"/>
      <c r="C312" s="55"/>
      <c r="D312" s="56"/>
      <c r="E312" s="56"/>
      <c r="F312" s="105"/>
      <c r="G312" s="70"/>
      <c r="H312" s="55"/>
      <c r="I312" s="56"/>
      <c r="J312" s="56"/>
      <c r="K312" s="105"/>
    </row>
    <row r="313" spans="1:11" x14ac:dyDescent="0.2">
      <c r="A313" s="54"/>
      <c r="B313" s="70"/>
      <c r="C313" s="55"/>
      <c r="D313" s="56"/>
      <c r="E313" s="56"/>
      <c r="F313" s="53"/>
      <c r="G313" s="70"/>
      <c r="H313" s="55"/>
      <c r="I313" s="56"/>
      <c r="J313" s="56"/>
      <c r="K313" s="53"/>
    </row>
    <row r="314" spans="1:11" x14ac:dyDescent="0.2">
      <c r="A314" s="54"/>
      <c r="B314" s="70"/>
      <c r="C314" s="55"/>
      <c r="D314" s="56"/>
      <c r="E314" s="56"/>
      <c r="F314" s="53"/>
      <c r="G314" s="70"/>
      <c r="H314" s="55"/>
      <c r="I314" s="56"/>
      <c r="J314" s="56"/>
      <c r="K314" s="53"/>
    </row>
    <row r="315" spans="1:11" x14ac:dyDescent="0.2">
      <c r="A315" s="54"/>
      <c r="B315" s="70"/>
      <c r="C315" s="55"/>
      <c r="D315" s="56"/>
      <c r="E315" s="56"/>
      <c r="F315" s="53"/>
      <c r="G315" s="70"/>
      <c r="H315" s="55"/>
      <c r="I315" s="56"/>
      <c r="J315" s="56"/>
      <c r="K315" s="53"/>
    </row>
    <row r="316" spans="1:11" x14ac:dyDescent="0.2">
      <c r="A316" s="54"/>
      <c r="B316" s="70"/>
      <c r="C316" s="55"/>
      <c r="D316" s="56"/>
      <c r="E316" s="56"/>
      <c r="F316" s="53"/>
      <c r="G316" s="70"/>
      <c r="H316" s="55"/>
      <c r="I316" s="56"/>
      <c r="J316" s="56"/>
      <c r="K316" s="53"/>
    </row>
    <row r="317" spans="1:11" x14ac:dyDescent="0.2">
      <c r="A317" s="54"/>
      <c r="B317" s="70"/>
      <c r="C317" s="55"/>
      <c r="D317" s="56"/>
      <c r="E317" s="56"/>
      <c r="F317" s="53"/>
      <c r="G317" s="70"/>
      <c r="H317" s="55"/>
      <c r="I317" s="56"/>
      <c r="J317" s="56"/>
      <c r="K317" s="53"/>
    </row>
    <row r="318" spans="1:11" x14ac:dyDescent="0.2">
      <c r="A318" s="54"/>
      <c r="B318" s="70"/>
      <c r="C318" s="55"/>
      <c r="D318" s="56"/>
      <c r="E318" s="56"/>
      <c r="F318" s="53"/>
      <c r="G318" s="70"/>
      <c r="H318" s="55"/>
      <c r="I318" s="56"/>
      <c r="J318" s="56"/>
      <c r="K318" s="53"/>
    </row>
    <row r="319" spans="1:11" x14ac:dyDescent="0.2">
      <c r="A319" s="54"/>
      <c r="B319" s="70"/>
      <c r="C319" s="55"/>
      <c r="D319" s="56"/>
      <c r="E319" s="56"/>
      <c r="F319" s="53"/>
      <c r="G319" s="70"/>
      <c r="H319" s="55"/>
      <c r="I319" s="56"/>
      <c r="J319" s="56"/>
      <c r="K319" s="53"/>
    </row>
    <row r="320" spans="1:11" x14ac:dyDescent="0.2">
      <c r="A320" s="54"/>
      <c r="B320" s="70"/>
      <c r="C320" s="55"/>
      <c r="D320" s="56"/>
      <c r="E320" s="56"/>
      <c r="F320" s="53"/>
      <c r="G320" s="70"/>
      <c r="H320" s="55"/>
      <c r="I320" s="56"/>
      <c r="J320" s="56"/>
      <c r="K320" s="53"/>
    </row>
    <row r="321" spans="1:11" x14ac:dyDescent="0.2">
      <c r="A321" s="54"/>
      <c r="B321" s="70"/>
      <c r="C321" s="55"/>
      <c r="D321" s="56"/>
      <c r="E321" s="56"/>
      <c r="F321" s="53"/>
      <c r="G321" s="70"/>
      <c r="H321" s="55"/>
      <c r="I321" s="56"/>
      <c r="J321" s="56"/>
      <c r="K321" s="53"/>
    </row>
    <row r="322" spans="1:11" x14ac:dyDescent="0.2">
      <c r="A322" s="54"/>
      <c r="B322" s="70"/>
      <c r="C322" s="55"/>
      <c r="D322" s="56"/>
      <c r="E322" s="56"/>
      <c r="F322" s="53"/>
      <c r="G322" s="70"/>
      <c r="H322" s="55"/>
      <c r="I322" s="56"/>
      <c r="J322" s="56"/>
      <c r="K322" s="53"/>
    </row>
    <row r="323" spans="1:11" x14ac:dyDescent="0.2">
      <c r="A323" s="54"/>
      <c r="B323" s="70"/>
      <c r="C323" s="55"/>
      <c r="D323" s="56"/>
      <c r="E323" s="56"/>
      <c r="F323" s="53"/>
      <c r="G323" s="70"/>
      <c r="H323" s="55"/>
      <c r="I323" s="56"/>
      <c r="J323" s="56"/>
      <c r="K323" s="53"/>
    </row>
    <row r="324" spans="1:11" x14ac:dyDescent="0.2">
      <c r="A324" s="54"/>
      <c r="B324" s="70"/>
      <c r="C324" s="55"/>
      <c r="D324" s="56"/>
      <c r="E324" s="56"/>
      <c r="F324" s="53"/>
      <c r="G324" s="70"/>
      <c r="H324" s="55"/>
      <c r="I324" s="56"/>
      <c r="J324" s="56"/>
      <c r="K324" s="53"/>
    </row>
    <row r="325" spans="1:11" x14ac:dyDescent="0.2">
      <c r="A325" s="54"/>
      <c r="B325" s="70"/>
      <c r="C325" s="55"/>
      <c r="D325" s="56"/>
      <c r="E325" s="56"/>
      <c r="F325" s="53"/>
      <c r="G325" s="70"/>
      <c r="H325" s="55"/>
      <c r="I325" s="56"/>
      <c r="J325" s="56"/>
      <c r="K325" s="53"/>
    </row>
    <row r="326" spans="1:11" x14ac:dyDescent="0.2">
      <c r="A326" s="54"/>
      <c r="B326" s="70"/>
      <c r="C326" s="55"/>
      <c r="D326" s="56"/>
      <c r="E326" s="56"/>
      <c r="F326" s="53"/>
      <c r="G326" s="70"/>
      <c r="H326" s="55"/>
      <c r="I326" s="56"/>
      <c r="J326" s="56"/>
      <c r="K326" s="53"/>
    </row>
    <row r="327" spans="1:11" x14ac:dyDescent="0.2">
      <c r="A327" s="54"/>
      <c r="B327" s="70"/>
      <c r="C327" s="55"/>
      <c r="D327" s="56"/>
      <c r="E327" s="56"/>
      <c r="F327" s="53"/>
      <c r="G327" s="70"/>
      <c r="H327" s="55"/>
      <c r="I327" s="56"/>
      <c r="J327" s="56"/>
      <c r="K327" s="53"/>
    </row>
    <row r="328" spans="1:11" x14ac:dyDescent="0.2">
      <c r="A328" s="54"/>
      <c r="B328" s="70"/>
      <c r="C328" s="55"/>
      <c r="D328" s="56"/>
      <c r="E328" s="56"/>
      <c r="F328" s="53"/>
      <c r="G328" s="70"/>
      <c r="H328" s="55"/>
      <c r="I328" s="56"/>
      <c r="J328" s="56"/>
      <c r="K328" s="53"/>
    </row>
    <row r="329" spans="1:11" x14ac:dyDescent="0.2">
      <c r="A329" s="54"/>
      <c r="B329" s="70"/>
      <c r="C329" s="55"/>
      <c r="D329" s="56"/>
      <c r="E329" s="56"/>
      <c r="F329" s="53"/>
      <c r="G329" s="70"/>
      <c r="H329" s="55"/>
      <c r="I329" s="56"/>
      <c r="J329" s="56"/>
      <c r="K329" s="53"/>
    </row>
    <row r="330" spans="1:11" x14ac:dyDescent="0.2">
      <c r="A330" s="54"/>
      <c r="B330" s="70"/>
      <c r="C330" s="55"/>
      <c r="D330" s="56"/>
      <c r="E330" s="56"/>
      <c r="F330" s="53"/>
      <c r="G330" s="70"/>
      <c r="H330" s="55"/>
      <c r="I330" s="56"/>
      <c r="J330" s="56"/>
      <c r="K330" s="53"/>
    </row>
    <row r="331" spans="1:11" x14ac:dyDescent="0.2">
      <c r="A331" s="54"/>
      <c r="B331" s="70"/>
      <c r="C331" s="55"/>
      <c r="D331" s="56"/>
      <c r="E331" s="56"/>
      <c r="F331" s="53"/>
      <c r="G331" s="70"/>
      <c r="H331" s="55"/>
      <c r="I331" s="56"/>
      <c r="J331" s="56"/>
      <c r="K331" s="53"/>
    </row>
    <row r="332" spans="1:11" x14ac:dyDescent="0.2">
      <c r="A332" s="54"/>
      <c r="B332" s="70"/>
      <c r="C332" s="55"/>
      <c r="D332" s="56"/>
      <c r="E332" s="56"/>
      <c r="F332" s="53"/>
      <c r="G332" s="70"/>
      <c r="H332" s="55"/>
      <c r="I332" s="56"/>
      <c r="J332" s="56"/>
      <c r="K332" s="53"/>
    </row>
    <row r="333" spans="1:11" x14ac:dyDescent="0.2">
      <c r="A333" s="54"/>
      <c r="B333" s="70"/>
      <c r="C333" s="55"/>
      <c r="D333" s="56"/>
      <c r="E333" s="56"/>
      <c r="F333" s="53"/>
      <c r="G333" s="70"/>
      <c r="H333" s="55"/>
      <c r="I333" s="56"/>
      <c r="J333" s="56"/>
      <c r="K333" s="53"/>
    </row>
    <row r="334" spans="1:11" x14ac:dyDescent="0.2">
      <c r="A334" s="54"/>
      <c r="B334" s="70"/>
      <c r="C334" s="55"/>
      <c r="D334" s="56"/>
      <c r="E334" s="56"/>
      <c r="F334" s="53"/>
      <c r="G334" s="70"/>
      <c r="H334" s="55"/>
      <c r="I334" s="56"/>
      <c r="J334" s="56"/>
      <c r="K334" s="53"/>
    </row>
    <row r="335" spans="1:11" x14ac:dyDescent="0.2">
      <c r="A335" s="54"/>
      <c r="B335" s="70"/>
      <c r="C335" s="55"/>
      <c r="D335" s="56"/>
      <c r="E335" s="56"/>
      <c r="F335" s="53"/>
      <c r="G335" s="70"/>
      <c r="H335" s="55"/>
      <c r="I335" s="56"/>
      <c r="J335" s="56"/>
      <c r="K335" s="53"/>
    </row>
    <row r="336" spans="1:11" x14ac:dyDescent="0.2">
      <c r="A336" s="54"/>
      <c r="B336" s="70"/>
      <c r="C336" s="55"/>
      <c r="D336" s="56"/>
      <c r="E336" s="56"/>
      <c r="F336" s="53"/>
      <c r="G336" s="70"/>
      <c r="H336" s="55"/>
      <c r="I336" s="56"/>
      <c r="J336" s="56"/>
      <c r="K336" s="53"/>
    </row>
    <row r="337" spans="1:11" x14ac:dyDescent="0.2">
      <c r="A337" s="54"/>
      <c r="B337" s="70"/>
      <c r="C337" s="55"/>
      <c r="D337" s="56"/>
      <c r="E337" s="56"/>
      <c r="F337" s="53"/>
      <c r="G337" s="70"/>
      <c r="H337" s="55"/>
      <c r="I337" s="56"/>
      <c r="J337" s="56"/>
      <c r="K337" s="53"/>
    </row>
    <row r="338" spans="1:11" x14ac:dyDescent="0.2">
      <c r="A338" s="54"/>
      <c r="B338" s="70"/>
      <c r="C338" s="55"/>
      <c r="D338" s="56"/>
      <c r="E338" s="56"/>
      <c r="F338" s="53"/>
      <c r="G338" s="70"/>
      <c r="H338" s="55"/>
      <c r="I338" s="56"/>
      <c r="J338" s="56"/>
      <c r="K338" s="53"/>
    </row>
    <row r="339" spans="1:11" x14ac:dyDescent="0.2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 x14ac:dyDescent="0.2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 x14ac:dyDescent="0.2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 x14ac:dyDescent="0.2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 x14ac:dyDescent="0.2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 x14ac:dyDescent="0.2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 x14ac:dyDescent="0.2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 x14ac:dyDescent="0.2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 x14ac:dyDescent="0.2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 x14ac:dyDescent="0.2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 x14ac:dyDescent="0.2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 x14ac:dyDescent="0.2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 x14ac:dyDescent="0.2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 x14ac:dyDescent="0.2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 x14ac:dyDescent="0.2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 x14ac:dyDescent="0.2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 x14ac:dyDescent="0.2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 x14ac:dyDescent="0.2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 x14ac:dyDescent="0.2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 x14ac:dyDescent="0.2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 x14ac:dyDescent="0.2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 x14ac:dyDescent="0.2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 x14ac:dyDescent="0.2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 x14ac:dyDescent="0.2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 x14ac:dyDescent="0.2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 x14ac:dyDescent="0.2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 x14ac:dyDescent="0.2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 x14ac:dyDescent="0.2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 x14ac:dyDescent="0.2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 x14ac:dyDescent="0.2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 x14ac:dyDescent="0.2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 x14ac:dyDescent="0.2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 x14ac:dyDescent="0.2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 x14ac:dyDescent="0.2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 x14ac:dyDescent="0.2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 x14ac:dyDescent="0.2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 x14ac:dyDescent="0.2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 x14ac:dyDescent="0.2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 x14ac:dyDescent="0.2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 x14ac:dyDescent="0.2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 x14ac:dyDescent="0.2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 x14ac:dyDescent="0.2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 x14ac:dyDescent="0.2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 x14ac:dyDescent="0.2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 x14ac:dyDescent="0.2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 x14ac:dyDescent="0.2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 x14ac:dyDescent="0.2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 x14ac:dyDescent="0.2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 x14ac:dyDescent="0.2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 x14ac:dyDescent="0.2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 x14ac:dyDescent="0.2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 x14ac:dyDescent="0.2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 x14ac:dyDescent="0.2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 x14ac:dyDescent="0.2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 x14ac:dyDescent="0.2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 x14ac:dyDescent="0.2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 x14ac:dyDescent="0.2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 x14ac:dyDescent="0.2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 x14ac:dyDescent="0.2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 x14ac:dyDescent="0.2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 x14ac:dyDescent="0.2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 x14ac:dyDescent="0.2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 x14ac:dyDescent="0.2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 x14ac:dyDescent="0.2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 x14ac:dyDescent="0.2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 x14ac:dyDescent="0.2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 x14ac:dyDescent="0.2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 x14ac:dyDescent="0.2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 x14ac:dyDescent="0.2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 x14ac:dyDescent="0.2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 x14ac:dyDescent="0.2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 x14ac:dyDescent="0.2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 x14ac:dyDescent="0.2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 x14ac:dyDescent="0.2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 x14ac:dyDescent="0.2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 x14ac:dyDescent="0.2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 x14ac:dyDescent="0.2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 x14ac:dyDescent="0.2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 x14ac:dyDescent="0.2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 x14ac:dyDescent="0.2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 x14ac:dyDescent="0.2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 x14ac:dyDescent="0.2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 x14ac:dyDescent="0.2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 x14ac:dyDescent="0.2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 x14ac:dyDescent="0.2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 x14ac:dyDescent="0.2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 x14ac:dyDescent="0.2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 x14ac:dyDescent="0.2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 x14ac:dyDescent="0.2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 x14ac:dyDescent="0.2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 x14ac:dyDescent="0.2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 x14ac:dyDescent="0.2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 x14ac:dyDescent="0.2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 x14ac:dyDescent="0.2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 x14ac:dyDescent="0.2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 x14ac:dyDescent="0.2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 x14ac:dyDescent="0.2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 x14ac:dyDescent="0.2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 x14ac:dyDescent="0.2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 x14ac:dyDescent="0.2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 x14ac:dyDescent="0.2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 x14ac:dyDescent="0.2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 x14ac:dyDescent="0.2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 x14ac:dyDescent="0.2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 x14ac:dyDescent="0.2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 x14ac:dyDescent="0.2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 x14ac:dyDescent="0.2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 x14ac:dyDescent="0.2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 x14ac:dyDescent="0.2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 x14ac:dyDescent="0.2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 x14ac:dyDescent="0.2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 x14ac:dyDescent="0.2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 x14ac:dyDescent="0.2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 x14ac:dyDescent="0.2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 x14ac:dyDescent="0.2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 x14ac:dyDescent="0.2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 x14ac:dyDescent="0.2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 x14ac:dyDescent="0.2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 x14ac:dyDescent="0.2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 x14ac:dyDescent="0.2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 x14ac:dyDescent="0.2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 x14ac:dyDescent="0.2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 x14ac:dyDescent="0.2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 x14ac:dyDescent="0.2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 x14ac:dyDescent="0.2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 x14ac:dyDescent="0.2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 x14ac:dyDescent="0.2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 x14ac:dyDescent="0.2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 x14ac:dyDescent="0.2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 x14ac:dyDescent="0.2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 x14ac:dyDescent="0.2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 x14ac:dyDescent="0.2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 x14ac:dyDescent="0.2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 x14ac:dyDescent="0.2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 x14ac:dyDescent="0.2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 x14ac:dyDescent="0.2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 x14ac:dyDescent="0.2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 x14ac:dyDescent="0.2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 x14ac:dyDescent="0.2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 x14ac:dyDescent="0.2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 x14ac:dyDescent="0.2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 x14ac:dyDescent="0.2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 x14ac:dyDescent="0.2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 x14ac:dyDescent="0.2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 x14ac:dyDescent="0.2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 x14ac:dyDescent="0.2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 x14ac:dyDescent="0.2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 x14ac:dyDescent="0.2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 x14ac:dyDescent="0.2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 x14ac:dyDescent="0.2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 x14ac:dyDescent="0.2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 x14ac:dyDescent="0.2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 x14ac:dyDescent="0.2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 x14ac:dyDescent="0.2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 x14ac:dyDescent="0.2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 x14ac:dyDescent="0.2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 x14ac:dyDescent="0.2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 x14ac:dyDescent="0.2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 x14ac:dyDescent="0.2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 x14ac:dyDescent="0.2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 x14ac:dyDescent="0.2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 x14ac:dyDescent="0.2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 x14ac:dyDescent="0.2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 x14ac:dyDescent="0.2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 x14ac:dyDescent="0.2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 x14ac:dyDescent="0.2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 x14ac:dyDescent="0.2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 x14ac:dyDescent="0.2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 x14ac:dyDescent="0.2">
      <c r="A507" s="54"/>
      <c r="B507" s="70"/>
      <c r="C507" s="55"/>
      <c r="D507" s="56"/>
      <c r="E507" s="56"/>
      <c r="F507" s="53"/>
      <c r="G507" s="70"/>
      <c r="H507" s="55"/>
      <c r="I507" s="56"/>
      <c r="J507" s="56"/>
      <c r="K507" s="53"/>
    </row>
    <row r="508" spans="1:11" x14ac:dyDescent="0.2">
      <c r="A508" s="54"/>
      <c r="B508" s="70"/>
      <c r="C508" s="55"/>
      <c r="D508" s="56"/>
      <c r="E508" s="56"/>
      <c r="F508" s="53"/>
      <c r="G508" s="70"/>
      <c r="H508" s="55"/>
      <c r="I508" s="56"/>
      <c r="J508" s="56"/>
      <c r="K508" s="53"/>
    </row>
    <row r="509" spans="1:11" x14ac:dyDescent="0.2">
      <c r="A509" s="54"/>
      <c r="B509" s="70"/>
      <c r="C509" s="55"/>
      <c r="D509" s="56"/>
      <c r="E509" s="56"/>
      <c r="F509" s="53"/>
      <c r="G509" s="70"/>
      <c r="H509" s="55"/>
      <c r="I509" s="56"/>
      <c r="J509" s="56"/>
      <c r="K509" s="53"/>
    </row>
    <row r="510" spans="1:11" x14ac:dyDescent="0.2">
      <c r="A510" s="54"/>
      <c r="B510" s="70"/>
      <c r="C510" s="55"/>
      <c r="D510" s="56"/>
      <c r="E510" s="56"/>
      <c r="F510" s="53"/>
      <c r="G510" s="70"/>
      <c r="H510" s="55"/>
      <c r="I510" s="56"/>
      <c r="J510" s="56"/>
      <c r="K510" s="53"/>
    </row>
    <row r="511" spans="1:11" x14ac:dyDescent="0.2">
      <c r="A511" s="54"/>
      <c r="B511" s="70"/>
      <c r="C511" s="55"/>
      <c r="D511" s="56"/>
      <c r="E511" s="56"/>
      <c r="F511" s="53"/>
      <c r="G511" s="70"/>
      <c r="H511" s="55"/>
      <c r="I511" s="56"/>
      <c r="J511" s="56"/>
      <c r="K511" s="53"/>
    </row>
    <row r="512" spans="1:11" x14ac:dyDescent="0.2">
      <c r="A512" s="54"/>
      <c r="B512" s="70"/>
      <c r="C512" s="55"/>
      <c r="D512" s="56"/>
      <c r="E512" s="56"/>
      <c r="F512" s="53"/>
      <c r="G512" s="70"/>
      <c r="H512" s="55"/>
      <c r="I512" s="56"/>
      <c r="J512" s="56"/>
      <c r="K512" s="53"/>
    </row>
    <row r="513" spans="1:11" x14ac:dyDescent="0.2">
      <c r="A513" s="54"/>
      <c r="B513" s="70"/>
      <c r="C513" s="55"/>
      <c r="D513" s="56"/>
      <c r="E513" s="56"/>
      <c r="F513" s="53"/>
      <c r="G513" s="70"/>
      <c r="H513" s="55"/>
      <c r="I513" s="56"/>
      <c r="J513" s="56"/>
      <c r="K513" s="53"/>
    </row>
    <row r="514" spans="1:11" x14ac:dyDescent="0.2">
      <c r="A514" s="54"/>
      <c r="B514" s="70"/>
      <c r="C514" s="55"/>
      <c r="D514" s="56"/>
      <c r="E514" s="56"/>
      <c r="F514" s="53"/>
      <c r="G514" s="70"/>
      <c r="H514" s="55"/>
      <c r="I514" s="56"/>
      <c r="J514" s="56"/>
      <c r="K514" s="53"/>
    </row>
    <row r="515" spans="1:11" x14ac:dyDescent="0.2">
      <c r="A515" s="54"/>
      <c r="B515" s="70"/>
      <c r="C515" s="55"/>
      <c r="D515" s="56"/>
      <c r="E515" s="56"/>
      <c r="F515" s="53"/>
      <c r="G515" s="70"/>
      <c r="H515" s="55"/>
      <c r="I515" s="56"/>
      <c r="J515" s="56"/>
      <c r="K515" s="53"/>
    </row>
    <row r="516" spans="1:11" x14ac:dyDescent="0.2">
      <c r="A516" s="54"/>
      <c r="B516" s="70"/>
      <c r="C516" s="55"/>
      <c r="D516" s="57"/>
      <c r="E516" s="56"/>
      <c r="G516" s="70"/>
      <c r="H516" s="55"/>
      <c r="K516" s="66"/>
    </row>
    <row r="517" spans="1:11" x14ac:dyDescent="0.2">
      <c r="A517" s="54"/>
      <c r="B517" s="70"/>
      <c r="C517" s="55"/>
      <c r="D517" s="57"/>
      <c r="E517" s="56"/>
      <c r="G517" s="70"/>
      <c r="H517" s="55"/>
      <c r="K517" s="66"/>
    </row>
    <row r="518" spans="1:11" x14ac:dyDescent="0.2">
      <c r="A518" s="54"/>
      <c r="B518" s="70"/>
      <c r="C518" s="55"/>
      <c r="D518" s="57"/>
      <c r="E518" s="56"/>
      <c r="G518" s="70"/>
      <c r="H518" s="55"/>
      <c r="K518" s="66"/>
    </row>
    <row r="519" spans="1:11" x14ac:dyDescent="0.2">
      <c r="A519" s="54"/>
      <c r="B519" s="70"/>
      <c r="C519" s="55"/>
      <c r="D519" s="57"/>
      <c r="E519" s="56"/>
      <c r="G519" s="70"/>
      <c r="H519" s="55"/>
      <c r="K519" s="66"/>
    </row>
    <row r="520" spans="1:11" ht="15" x14ac:dyDescent="0.25">
      <c r="A520" s="52"/>
      <c r="B520" s="71"/>
      <c r="C520" s="22"/>
      <c r="E520" s="53"/>
      <c r="G520" s="71"/>
      <c r="H520" s="22"/>
      <c r="K520" s="66"/>
    </row>
    <row r="521" spans="1:11" ht="15" x14ac:dyDescent="0.25">
      <c r="A521" s="52"/>
      <c r="B521" s="71"/>
      <c r="C521" s="22"/>
      <c r="E521" s="53"/>
      <c r="G521" s="71"/>
      <c r="H521" s="22"/>
      <c r="K521" s="66"/>
    </row>
    <row r="522" spans="1:11" ht="15" x14ac:dyDescent="0.25">
      <c r="A522" s="52"/>
      <c r="B522" s="71"/>
      <c r="C522" s="22"/>
      <c r="E522" s="53"/>
      <c r="G522" s="71"/>
      <c r="H522" s="22"/>
      <c r="K522" s="66"/>
    </row>
    <row r="523" spans="1:11" ht="15" x14ac:dyDescent="0.25">
      <c r="A523" s="52"/>
      <c r="B523" s="71"/>
      <c r="C523" s="22"/>
      <c r="E523" s="53"/>
      <c r="G523" s="71"/>
      <c r="H523" s="22"/>
      <c r="K523" s="66"/>
    </row>
    <row r="524" spans="1:11" ht="15" x14ac:dyDescent="0.25">
      <c r="A524" s="52"/>
      <c r="B524" s="71"/>
      <c r="C524" s="22"/>
      <c r="E524" s="53"/>
      <c r="G524" s="71"/>
      <c r="H524" s="22"/>
      <c r="K524" s="66"/>
    </row>
    <row r="525" spans="1:11" ht="15" x14ac:dyDescent="0.25">
      <c r="A525" s="52"/>
      <c r="B525" s="71"/>
      <c r="C525" s="22"/>
      <c r="E525" s="53"/>
      <c r="G525" s="71"/>
      <c r="H525" s="22"/>
      <c r="K525" s="66"/>
    </row>
    <row r="526" spans="1:11" ht="15" x14ac:dyDescent="0.25">
      <c r="A526" s="52"/>
      <c r="B526" s="71"/>
      <c r="C526" s="22"/>
      <c r="E526" s="53"/>
      <c r="G526" s="71"/>
      <c r="H526" s="22"/>
      <c r="K526" s="66"/>
    </row>
    <row r="527" spans="1:11" ht="15" x14ac:dyDescent="0.25">
      <c r="A527" s="52"/>
      <c r="B527" s="71"/>
      <c r="C527" s="22"/>
      <c r="E527" s="53"/>
      <c r="G527" s="71"/>
      <c r="H527" s="22"/>
      <c r="K527" s="66"/>
    </row>
    <row r="528" spans="1:11" ht="15" x14ac:dyDescent="0.25">
      <c r="A528" s="52"/>
      <c r="B528" s="71"/>
      <c r="C528" s="22"/>
      <c r="E528" s="53"/>
      <c r="G528" s="71"/>
      <c r="H528" s="22"/>
      <c r="K528" s="66"/>
    </row>
    <row r="529" spans="1:11" ht="15" x14ac:dyDescent="0.25">
      <c r="A529" s="52"/>
      <c r="B529" s="71"/>
      <c r="C529" s="22"/>
      <c r="E529" s="53"/>
      <c r="G529" s="71"/>
      <c r="H529" s="22"/>
      <c r="K529" s="66"/>
    </row>
    <row r="530" spans="1:11" ht="15" x14ac:dyDescent="0.25">
      <c r="A530" s="52"/>
      <c r="B530" s="71"/>
      <c r="C530" s="22"/>
      <c r="E530" s="53"/>
      <c r="G530" s="71"/>
      <c r="H530" s="22"/>
      <c r="K530" s="66"/>
    </row>
    <row r="531" spans="1:11" ht="15" x14ac:dyDescent="0.25">
      <c r="A531" s="52"/>
      <c r="B531" s="71"/>
      <c r="C531" s="22"/>
      <c r="E531" s="53"/>
      <c r="G531" s="71"/>
      <c r="H531" s="22"/>
      <c r="K531" s="66"/>
    </row>
    <row r="532" spans="1:11" ht="15" x14ac:dyDescent="0.25">
      <c r="A532" s="52"/>
      <c r="B532" s="71"/>
      <c r="C532" s="22"/>
      <c r="E532" s="53"/>
      <c r="G532" s="71"/>
      <c r="H532" s="22"/>
      <c r="K532" s="66"/>
    </row>
    <row r="533" spans="1:11" ht="15" x14ac:dyDescent="0.25">
      <c r="A533" s="52"/>
      <c r="B533" s="71"/>
      <c r="C533" s="22"/>
      <c r="E533" s="53"/>
      <c r="G533" s="71"/>
      <c r="H533" s="22"/>
      <c r="K533" s="66"/>
    </row>
    <row r="534" spans="1:11" ht="15" x14ac:dyDescent="0.25">
      <c r="A534" s="52"/>
      <c r="B534" s="71"/>
      <c r="C534" s="22"/>
      <c r="E534" s="53"/>
      <c r="G534" s="71"/>
      <c r="H534" s="22"/>
      <c r="K534" s="66"/>
    </row>
    <row r="535" spans="1:11" ht="15" x14ac:dyDescent="0.25">
      <c r="A535" s="52"/>
      <c r="B535" s="71"/>
      <c r="C535" s="22"/>
      <c r="E535" s="53"/>
      <c r="G535" s="71"/>
      <c r="H535" s="22"/>
      <c r="K535" s="66"/>
    </row>
    <row r="536" spans="1:11" ht="15" x14ac:dyDescent="0.25">
      <c r="A536" s="52"/>
      <c r="B536" s="71"/>
      <c r="C536" s="22"/>
      <c r="E536" s="53"/>
      <c r="G536" s="71"/>
      <c r="H536" s="22"/>
      <c r="K536" s="66"/>
    </row>
    <row r="537" spans="1:11" ht="15" x14ac:dyDescent="0.25">
      <c r="A537" s="52"/>
      <c r="B537" s="71"/>
      <c r="C537" s="22"/>
      <c r="E537" s="53"/>
      <c r="G537" s="71"/>
      <c r="H537" s="22"/>
      <c r="K537" s="66"/>
    </row>
    <row r="538" spans="1:11" ht="15" x14ac:dyDescent="0.25">
      <c r="A538" s="52"/>
      <c r="B538" s="71"/>
      <c r="C538" s="22"/>
      <c r="E538" s="53"/>
      <c r="G538" s="71"/>
      <c r="H538" s="22"/>
      <c r="K538" s="66"/>
    </row>
    <row r="539" spans="1:11" ht="15" x14ac:dyDescent="0.25">
      <c r="A539" s="52"/>
      <c r="B539" s="71"/>
      <c r="C539" s="22"/>
      <c r="E539" s="53"/>
      <c r="G539" s="71"/>
      <c r="H539" s="22"/>
      <c r="K539" s="66"/>
    </row>
    <row r="540" spans="1:11" ht="15" x14ac:dyDescent="0.25">
      <c r="A540" s="52"/>
      <c r="B540" s="71"/>
      <c r="C540" s="22"/>
      <c r="E540" s="53"/>
      <c r="G540" s="71"/>
      <c r="H540" s="22"/>
      <c r="K540" s="66"/>
    </row>
    <row r="541" spans="1:11" ht="15" x14ac:dyDescent="0.25">
      <c r="A541" s="52"/>
      <c r="B541" s="71"/>
      <c r="C541" s="22"/>
      <c r="E541" s="53"/>
      <c r="G541" s="71"/>
      <c r="H541" s="22"/>
      <c r="K541" s="66"/>
    </row>
    <row r="542" spans="1:11" ht="15" x14ac:dyDescent="0.25">
      <c r="A542" s="52"/>
      <c r="B542" s="71"/>
      <c r="C542" s="22"/>
      <c r="E542" s="53"/>
      <c r="G542" s="71"/>
      <c r="H542" s="22"/>
      <c r="K542" s="66"/>
    </row>
    <row r="543" spans="1:11" ht="15" x14ac:dyDescent="0.25">
      <c r="A543" s="52"/>
      <c r="B543" s="71"/>
      <c r="C543" s="22"/>
      <c r="E543" s="53"/>
      <c r="G543" s="71"/>
      <c r="H543" s="22"/>
      <c r="K543" s="66"/>
    </row>
    <row r="544" spans="1:11" ht="15" x14ac:dyDescent="0.25">
      <c r="A544" s="52"/>
      <c r="B544" s="71"/>
      <c r="C544" s="22"/>
      <c r="E544" s="53"/>
      <c r="G544" s="71"/>
      <c r="H544" s="22"/>
      <c r="K544" s="66"/>
    </row>
    <row r="545" spans="1:11" ht="15" x14ac:dyDescent="0.25">
      <c r="A545" s="52"/>
      <c r="B545" s="71"/>
      <c r="C545" s="22"/>
      <c r="E545" s="53"/>
      <c r="G545" s="71"/>
      <c r="H545" s="22"/>
      <c r="K545" s="66"/>
    </row>
    <row r="546" spans="1:11" ht="15" x14ac:dyDescent="0.25">
      <c r="A546" s="52"/>
      <c r="B546" s="71"/>
      <c r="C546" s="22"/>
      <c r="E546" s="53"/>
      <c r="G546" s="71"/>
      <c r="H546" s="22"/>
      <c r="K546" s="66"/>
    </row>
    <row r="547" spans="1:11" ht="15" x14ac:dyDescent="0.25">
      <c r="A547" s="52"/>
      <c r="B547" s="71"/>
      <c r="C547" s="22"/>
      <c r="E547" s="53"/>
      <c r="G547" s="71"/>
      <c r="H547" s="22"/>
      <c r="K547" s="66"/>
    </row>
    <row r="548" spans="1:11" ht="15" x14ac:dyDescent="0.25">
      <c r="A548" s="52"/>
      <c r="B548" s="71"/>
      <c r="C548" s="22"/>
      <c r="E548" s="53"/>
      <c r="G548" s="71"/>
      <c r="H548" s="22"/>
      <c r="K548" s="66"/>
    </row>
    <row r="549" spans="1:11" ht="15" x14ac:dyDescent="0.25">
      <c r="A549" s="52"/>
      <c r="B549" s="71"/>
      <c r="C549" s="22"/>
      <c r="E549" s="53"/>
      <c r="G549" s="71"/>
      <c r="H549" s="22"/>
      <c r="K549" s="66"/>
    </row>
    <row r="550" spans="1:11" ht="15" x14ac:dyDescent="0.25">
      <c r="A550" s="52"/>
      <c r="B550" s="71"/>
      <c r="C550" s="22"/>
      <c r="E550" s="53"/>
      <c r="G550" s="71"/>
      <c r="H550" s="22"/>
      <c r="K550" s="66"/>
    </row>
    <row r="551" spans="1:11" ht="15" x14ac:dyDescent="0.25">
      <c r="A551" s="52"/>
      <c r="B551" s="71"/>
      <c r="C551" s="22"/>
      <c r="E551" s="53"/>
      <c r="G551" s="71"/>
      <c r="H551" s="22"/>
      <c r="K551" s="66"/>
    </row>
    <row r="552" spans="1:11" ht="15" x14ac:dyDescent="0.25">
      <c r="A552" s="52"/>
      <c r="B552" s="71"/>
      <c r="C552" s="22"/>
      <c r="E552" s="53"/>
      <c r="G552" s="71"/>
      <c r="H552" s="22"/>
      <c r="K552" s="66"/>
    </row>
    <row r="553" spans="1:11" ht="15" x14ac:dyDescent="0.25">
      <c r="A553" s="52"/>
      <c r="B553" s="71"/>
      <c r="C553" s="22"/>
      <c r="E553" s="53"/>
      <c r="G553" s="71"/>
      <c r="H553" s="22"/>
      <c r="K553" s="66"/>
    </row>
    <row r="554" spans="1:11" ht="15" x14ac:dyDescent="0.25">
      <c r="A554" s="52"/>
      <c r="B554" s="71"/>
      <c r="C554" s="22"/>
      <c r="E554" s="53"/>
      <c r="G554" s="71"/>
      <c r="H554" s="22"/>
      <c r="K554" s="66"/>
    </row>
    <row r="555" spans="1:11" ht="15" x14ac:dyDescent="0.25">
      <c r="A555" s="52"/>
      <c r="B555" s="71"/>
      <c r="C555" s="22"/>
      <c r="E555" s="53"/>
      <c r="G555" s="71"/>
      <c r="H555" s="22"/>
      <c r="K555" s="66"/>
    </row>
    <row r="556" spans="1:11" ht="15" x14ac:dyDescent="0.25">
      <c r="A556" s="52"/>
      <c r="B556" s="71"/>
      <c r="C556" s="22"/>
      <c r="E556" s="53"/>
      <c r="G556" s="71"/>
      <c r="H556" s="22"/>
      <c r="K556" s="66"/>
    </row>
    <row r="557" spans="1:11" ht="15" x14ac:dyDescent="0.25">
      <c r="A557" s="52"/>
      <c r="B557" s="71"/>
      <c r="C557" s="22"/>
      <c r="E557" s="53"/>
      <c r="G557" s="71"/>
      <c r="H557" s="22"/>
      <c r="K557" s="66"/>
    </row>
    <row r="558" spans="1:11" ht="15" x14ac:dyDescent="0.25">
      <c r="A558" s="52"/>
      <c r="B558" s="71"/>
      <c r="C558" s="22"/>
      <c r="E558" s="53"/>
      <c r="G558" s="71"/>
      <c r="H558" s="22"/>
      <c r="K558" s="66"/>
    </row>
    <row r="559" spans="1:11" ht="15" x14ac:dyDescent="0.25">
      <c r="A559" s="52"/>
      <c r="B559" s="71"/>
      <c r="C559" s="22"/>
      <c r="E559" s="53"/>
      <c r="G559" s="71"/>
      <c r="H559" s="22"/>
      <c r="K559" s="66"/>
    </row>
    <row r="560" spans="1:11" ht="15" x14ac:dyDescent="0.25">
      <c r="A560" s="52"/>
      <c r="B560" s="71"/>
      <c r="C560" s="22"/>
      <c r="E560" s="53"/>
      <c r="G560" s="71"/>
      <c r="H560" s="22"/>
      <c r="K560" s="66"/>
    </row>
    <row r="561" spans="1:11" ht="15" x14ac:dyDescent="0.25">
      <c r="A561" s="52"/>
      <c r="B561" s="71"/>
      <c r="C561" s="22"/>
      <c r="E561" s="53"/>
      <c r="G561" s="71"/>
      <c r="H561" s="22"/>
      <c r="K561" s="66"/>
    </row>
    <row r="562" spans="1:11" ht="15" x14ac:dyDescent="0.25">
      <c r="A562" s="52"/>
      <c r="B562" s="71"/>
      <c r="C562" s="22"/>
      <c r="E562" s="53"/>
      <c r="G562" s="71"/>
      <c r="H562" s="22"/>
      <c r="K562" s="66"/>
    </row>
    <row r="563" spans="1:11" ht="15" x14ac:dyDescent="0.25">
      <c r="A563" s="52"/>
      <c r="B563" s="71"/>
      <c r="C563" s="22"/>
      <c r="E563" s="53"/>
      <c r="G563" s="71"/>
      <c r="H563" s="22"/>
      <c r="K563" s="66"/>
    </row>
    <row r="564" spans="1:11" ht="15" x14ac:dyDescent="0.25">
      <c r="A564" s="52"/>
      <c r="B564" s="71"/>
      <c r="C564" s="22"/>
      <c r="E564" s="53"/>
      <c r="G564" s="71"/>
      <c r="H564" s="22"/>
      <c r="K564" s="66"/>
    </row>
    <row r="565" spans="1:11" ht="15" x14ac:dyDescent="0.25">
      <c r="A565" s="52"/>
      <c r="B565" s="71"/>
      <c r="C565" s="22"/>
      <c r="E565" s="53"/>
      <c r="G565" s="71"/>
      <c r="H565" s="22"/>
      <c r="K565" s="66"/>
    </row>
    <row r="566" spans="1:11" ht="15" x14ac:dyDescent="0.25">
      <c r="A566" s="52"/>
      <c r="B566" s="71"/>
      <c r="C566" s="22"/>
      <c r="E566" s="53"/>
      <c r="G566" s="71"/>
      <c r="H566" s="22"/>
      <c r="K566" s="66"/>
    </row>
    <row r="567" spans="1:11" ht="15" x14ac:dyDescent="0.25">
      <c r="A567" s="52"/>
      <c r="B567" s="71"/>
      <c r="C567" s="22"/>
      <c r="E567" s="53"/>
      <c r="G567" s="71"/>
      <c r="H567" s="22"/>
      <c r="K567" s="66"/>
    </row>
    <row r="568" spans="1:11" ht="15" x14ac:dyDescent="0.25">
      <c r="A568" s="52"/>
      <c r="B568" s="71"/>
      <c r="C568" s="22"/>
      <c r="E568" s="53"/>
      <c r="G568" s="71"/>
      <c r="H568" s="22"/>
      <c r="K568" s="66"/>
    </row>
    <row r="569" spans="1:11" ht="15" x14ac:dyDescent="0.25">
      <c r="A569" s="52"/>
      <c r="B569" s="71"/>
      <c r="C569" s="22"/>
      <c r="E569" s="53"/>
      <c r="G569" s="71"/>
      <c r="H569" s="22"/>
      <c r="K569" s="66"/>
    </row>
    <row r="570" spans="1:11" ht="15" x14ac:dyDescent="0.25">
      <c r="A570" s="52"/>
      <c r="B570" s="71"/>
      <c r="C570" s="22"/>
      <c r="E570" s="53"/>
      <c r="G570" s="71"/>
      <c r="H570" s="22"/>
      <c r="K570" s="66"/>
    </row>
    <row r="571" spans="1:11" ht="15" x14ac:dyDescent="0.25">
      <c r="A571" s="52"/>
      <c r="B571" s="71"/>
      <c r="C571" s="22"/>
      <c r="E571" s="53"/>
      <c r="G571" s="71"/>
      <c r="H571" s="22"/>
      <c r="K571" s="66"/>
    </row>
    <row r="572" spans="1:11" ht="15" x14ac:dyDescent="0.25">
      <c r="A572" s="52"/>
      <c r="B572" s="71"/>
      <c r="C572" s="22"/>
      <c r="E572" s="53"/>
      <c r="G572" s="71"/>
      <c r="H572" s="22"/>
      <c r="K572" s="66"/>
    </row>
    <row r="573" spans="1:11" ht="15" x14ac:dyDescent="0.25">
      <c r="A573" s="52"/>
      <c r="B573" s="71"/>
      <c r="C573" s="22"/>
      <c r="E573" s="53"/>
      <c r="G573" s="71"/>
      <c r="H573" s="22"/>
      <c r="K573" s="66"/>
    </row>
    <row r="574" spans="1:11" ht="15" x14ac:dyDescent="0.25">
      <c r="A574" s="52"/>
      <c r="B574" s="71"/>
      <c r="C574" s="22"/>
      <c r="E574" s="53"/>
      <c r="G574" s="71"/>
      <c r="H574" s="22"/>
      <c r="K574" s="66"/>
    </row>
    <row r="575" spans="1:11" ht="15" x14ac:dyDescent="0.25">
      <c r="A575" s="52"/>
      <c r="B575" s="71"/>
      <c r="C575" s="22"/>
      <c r="E575" s="53"/>
      <c r="G575" s="71"/>
      <c r="H575" s="22"/>
      <c r="K575" s="66"/>
    </row>
    <row r="576" spans="1:11" ht="15" x14ac:dyDescent="0.25">
      <c r="A576" s="52"/>
      <c r="B576" s="71"/>
      <c r="C576" s="22"/>
      <c r="E576" s="53"/>
      <c r="G576" s="71"/>
      <c r="H576" s="22"/>
      <c r="K576" s="66"/>
    </row>
    <row r="577" spans="1:11" ht="15" x14ac:dyDescent="0.25">
      <c r="A577" s="52"/>
      <c r="B577" s="71"/>
      <c r="C577" s="22"/>
      <c r="E577" s="53"/>
      <c r="G577" s="71"/>
      <c r="H577" s="22"/>
      <c r="K577" s="66"/>
    </row>
    <row r="578" spans="1:11" ht="15" x14ac:dyDescent="0.25">
      <c r="A578" s="52"/>
      <c r="B578" s="71"/>
      <c r="C578" s="22"/>
      <c r="E578" s="53"/>
      <c r="G578" s="71"/>
      <c r="H578" s="22"/>
      <c r="K578" s="66"/>
    </row>
    <row r="579" spans="1:11" ht="15" x14ac:dyDescent="0.25">
      <c r="A579" s="52"/>
      <c r="B579" s="71"/>
      <c r="C579" s="22"/>
      <c r="E579" s="53"/>
      <c r="G579" s="71"/>
      <c r="H579" s="22"/>
      <c r="K579" s="66"/>
    </row>
    <row r="580" spans="1:11" ht="15" x14ac:dyDescent="0.25">
      <c r="A580" s="52"/>
      <c r="B580" s="71"/>
      <c r="C580" s="22"/>
      <c r="E580" s="53"/>
      <c r="G580" s="71"/>
      <c r="H580" s="22"/>
      <c r="K580" s="66"/>
    </row>
    <row r="581" spans="1:11" ht="15" x14ac:dyDescent="0.25">
      <c r="A581" s="52"/>
      <c r="B581" s="71"/>
      <c r="C581" s="22"/>
      <c r="E581" s="53"/>
      <c r="G581" s="71"/>
      <c r="H581" s="22"/>
      <c r="K581" s="66"/>
    </row>
    <row r="582" spans="1:11" ht="15" x14ac:dyDescent="0.25">
      <c r="A582" s="52"/>
      <c r="B582" s="71"/>
      <c r="C582" s="22"/>
      <c r="E582" s="53"/>
      <c r="G582" s="71"/>
      <c r="H582" s="22"/>
      <c r="K582" s="66"/>
    </row>
    <row r="583" spans="1:11" ht="15" x14ac:dyDescent="0.25">
      <c r="A583" s="52"/>
      <c r="B583" s="71"/>
      <c r="C583" s="22"/>
      <c r="E583" s="53"/>
      <c r="G583" s="71"/>
      <c r="H583" s="22"/>
      <c r="K583" s="66"/>
    </row>
    <row r="584" spans="1:11" ht="15" x14ac:dyDescent="0.25">
      <c r="A584" s="52"/>
      <c r="B584" s="71"/>
      <c r="C584" s="22"/>
      <c r="E584" s="53"/>
      <c r="G584" s="71"/>
      <c r="H584" s="22"/>
      <c r="K584" s="66"/>
    </row>
    <row r="585" spans="1:11" ht="15" x14ac:dyDescent="0.25">
      <c r="A585" s="52"/>
      <c r="B585" s="71"/>
      <c r="C585" s="22"/>
      <c r="E585" s="53"/>
      <c r="G585" s="71"/>
      <c r="H585" s="22"/>
      <c r="K585" s="66"/>
    </row>
    <row r="586" spans="1:11" ht="15" x14ac:dyDescent="0.25">
      <c r="A586" s="52"/>
      <c r="B586" s="71"/>
      <c r="C586" s="22"/>
      <c r="E586" s="53"/>
      <c r="G586" s="71"/>
      <c r="H586" s="22"/>
      <c r="K586" s="66"/>
    </row>
    <row r="587" spans="1:11" ht="15" x14ac:dyDescent="0.25">
      <c r="A587" s="52"/>
      <c r="B587" s="71"/>
      <c r="C587" s="22"/>
      <c r="E587" s="53"/>
      <c r="G587" s="71"/>
      <c r="H587" s="22"/>
      <c r="K587" s="66"/>
    </row>
    <row r="588" spans="1:11" ht="15" x14ac:dyDescent="0.25">
      <c r="A588" s="52"/>
      <c r="B588" s="71"/>
      <c r="C588" s="22"/>
      <c r="E588" s="53"/>
      <c r="G588" s="71"/>
      <c r="H588" s="22"/>
      <c r="K588" s="66"/>
    </row>
    <row r="589" spans="1:11" ht="15" x14ac:dyDescent="0.25">
      <c r="A589" s="52"/>
      <c r="B589" s="71"/>
      <c r="C589" s="22"/>
      <c r="E589" s="53"/>
      <c r="G589" s="71"/>
      <c r="H589" s="22"/>
      <c r="K589" s="66"/>
    </row>
    <row r="590" spans="1:11" ht="15" x14ac:dyDescent="0.25">
      <c r="A590" s="52"/>
      <c r="B590" s="71"/>
      <c r="C590" s="22"/>
      <c r="E590" s="53"/>
      <c r="G590" s="71"/>
      <c r="H590" s="22"/>
      <c r="K590" s="66"/>
    </row>
    <row r="591" spans="1:11" ht="15" x14ac:dyDescent="0.25">
      <c r="A591" s="52"/>
      <c r="B591" s="71"/>
      <c r="C591" s="22"/>
      <c r="E591" s="53"/>
      <c r="G591" s="71"/>
      <c r="H591" s="22"/>
      <c r="K591" s="66"/>
    </row>
    <row r="592" spans="1:11" ht="15" x14ac:dyDescent="0.25">
      <c r="A592" s="52"/>
      <c r="B592" s="71"/>
      <c r="C592" s="22"/>
      <c r="E592" s="53"/>
      <c r="G592" s="71"/>
      <c r="H592" s="22"/>
      <c r="K592" s="66"/>
    </row>
    <row r="593" spans="1:11" ht="15" x14ac:dyDescent="0.25">
      <c r="A593" s="52"/>
      <c r="B593" s="71"/>
      <c r="C593" s="22"/>
      <c r="E593" s="53"/>
      <c r="G593" s="71"/>
      <c r="H593" s="22"/>
      <c r="K593" s="66"/>
    </row>
    <row r="594" spans="1:11" ht="15" x14ac:dyDescent="0.25">
      <c r="A594" s="52"/>
      <c r="B594" s="71"/>
      <c r="C594" s="22"/>
      <c r="E594" s="53"/>
      <c r="G594" s="71"/>
      <c r="H594" s="22"/>
      <c r="K594" s="66"/>
    </row>
    <row r="595" spans="1:11" ht="15" x14ac:dyDescent="0.25">
      <c r="A595" s="52"/>
      <c r="B595" s="71"/>
      <c r="C595" s="22"/>
      <c r="E595" s="53"/>
      <c r="G595" s="71"/>
      <c r="H595" s="22"/>
      <c r="K595" s="66"/>
    </row>
    <row r="596" spans="1:11" ht="15" x14ac:dyDescent="0.25">
      <c r="A596" s="52"/>
      <c r="B596" s="71"/>
      <c r="C596" s="22"/>
      <c r="E596" s="53"/>
      <c r="G596" s="71"/>
      <c r="H596" s="22"/>
      <c r="K596" s="66"/>
    </row>
    <row r="597" spans="1:11" ht="15" x14ac:dyDescent="0.25">
      <c r="A597" s="52"/>
      <c r="B597" s="71"/>
      <c r="C597" s="22"/>
      <c r="E597" s="53"/>
      <c r="G597" s="71"/>
      <c r="H597" s="22"/>
      <c r="K597" s="66"/>
    </row>
    <row r="598" spans="1:11" ht="15" x14ac:dyDescent="0.25">
      <c r="A598" s="52"/>
      <c r="B598" s="71"/>
      <c r="C598" s="22"/>
      <c r="E598" s="53"/>
      <c r="G598" s="71"/>
      <c r="H598" s="22"/>
      <c r="K598" s="66"/>
    </row>
    <row r="599" spans="1:11" ht="15" x14ac:dyDescent="0.25">
      <c r="A599" s="52"/>
      <c r="B599" s="71"/>
      <c r="C599" s="22"/>
      <c r="E599" s="53"/>
      <c r="G599" s="71"/>
      <c r="H599" s="22"/>
      <c r="K599" s="66"/>
    </row>
    <row r="600" spans="1:11" ht="15" x14ac:dyDescent="0.25">
      <c r="A600" s="52"/>
      <c r="B600" s="71"/>
      <c r="C600" s="22"/>
      <c r="E600" s="53"/>
      <c r="G600" s="71"/>
      <c r="H600" s="22"/>
      <c r="K600" s="66"/>
    </row>
    <row r="601" spans="1:11" ht="15" x14ac:dyDescent="0.25">
      <c r="A601" s="52"/>
      <c r="B601" s="71"/>
      <c r="C601" s="22"/>
      <c r="E601" s="53"/>
      <c r="G601" s="71"/>
      <c r="H601" s="22"/>
      <c r="K601" s="66"/>
    </row>
    <row r="602" spans="1:11" ht="15" x14ac:dyDescent="0.25">
      <c r="A602" s="52"/>
      <c r="B602" s="71"/>
      <c r="C602" s="22"/>
      <c r="E602" s="53"/>
      <c r="G602" s="71"/>
      <c r="H602" s="22"/>
      <c r="K602" s="66"/>
    </row>
    <row r="603" spans="1:11" ht="15" x14ac:dyDescent="0.25">
      <c r="A603" s="52"/>
      <c r="B603" s="71"/>
      <c r="C603" s="22"/>
      <c r="E603" s="53"/>
      <c r="G603" s="71"/>
      <c r="H603" s="22"/>
      <c r="K603" s="66"/>
    </row>
    <row r="604" spans="1:11" ht="15" x14ac:dyDescent="0.25">
      <c r="A604" s="52"/>
      <c r="B604" s="71"/>
      <c r="C604" s="22"/>
      <c r="E604" s="53"/>
      <c r="G604" s="71"/>
      <c r="H604" s="22"/>
      <c r="K604" s="66"/>
    </row>
    <row r="605" spans="1:11" ht="15" x14ac:dyDescent="0.25">
      <c r="A605" s="52"/>
      <c r="B605" s="71"/>
      <c r="C605" s="22"/>
      <c r="E605" s="68"/>
      <c r="G605" s="71"/>
      <c r="H605" s="22"/>
      <c r="K605" s="66"/>
    </row>
    <row r="606" spans="1:11" ht="15" x14ac:dyDescent="0.25">
      <c r="A606" s="52"/>
      <c r="B606" s="71"/>
      <c r="C606" s="22"/>
      <c r="E606" s="68"/>
      <c r="G606" s="71"/>
      <c r="H606" s="22"/>
      <c r="K606" s="66"/>
    </row>
    <row r="607" spans="1:11" ht="15" x14ac:dyDescent="0.25">
      <c r="A607" s="52"/>
      <c r="B607" s="71"/>
      <c r="C607" s="22"/>
      <c r="E607" s="68"/>
      <c r="G607" s="71"/>
      <c r="H607" s="22"/>
      <c r="K607" s="66"/>
    </row>
    <row r="608" spans="1:11" ht="15" x14ac:dyDescent="0.25">
      <c r="A608" s="52"/>
      <c r="B608" s="71"/>
      <c r="C608" s="22"/>
      <c r="E608" s="68"/>
      <c r="G608" s="71"/>
      <c r="H608" s="22"/>
      <c r="K608" s="66"/>
    </row>
    <row r="609" spans="1:11" ht="15" x14ac:dyDescent="0.25">
      <c r="A609" s="52"/>
      <c r="B609" s="71"/>
      <c r="C609" s="22"/>
      <c r="E609" s="68"/>
      <c r="G609" s="71"/>
      <c r="H609" s="22"/>
      <c r="K609" s="66"/>
    </row>
    <row r="610" spans="1:11" ht="15" x14ac:dyDescent="0.25">
      <c r="A610" s="51"/>
      <c r="B610" s="71"/>
      <c r="C610" s="22"/>
      <c r="D610" s="32"/>
      <c r="E610" s="68"/>
      <c r="G610" s="71"/>
      <c r="H610" s="22"/>
      <c r="K610" s="66"/>
    </row>
    <row r="611" spans="1:11" ht="15" x14ac:dyDescent="0.25">
      <c r="A611" s="51"/>
      <c r="B611" s="71"/>
      <c r="C611" s="22"/>
      <c r="D611" s="32"/>
      <c r="E611" s="68"/>
      <c r="G611" s="71"/>
      <c r="H611" s="22"/>
      <c r="K611" s="66"/>
    </row>
    <row r="612" spans="1:11" ht="15" x14ac:dyDescent="0.25">
      <c r="A612" s="51"/>
      <c r="B612" s="71"/>
      <c r="C612" s="22"/>
      <c r="D612" s="32"/>
      <c r="E612" s="68"/>
      <c r="G612" s="71"/>
      <c r="H612" s="22"/>
      <c r="K612" s="66"/>
    </row>
    <row r="613" spans="1:11" ht="15" x14ac:dyDescent="0.25">
      <c r="A613" s="51"/>
      <c r="B613" s="71"/>
      <c r="C613" s="22"/>
      <c r="D613" s="32"/>
      <c r="E613" s="68"/>
      <c r="G613" s="71"/>
      <c r="H613" s="22"/>
      <c r="K613" s="66"/>
    </row>
    <row r="614" spans="1:11" ht="15" x14ac:dyDescent="0.25">
      <c r="A614" s="51"/>
      <c r="B614" s="71"/>
      <c r="C614" s="22"/>
      <c r="D614" s="32"/>
      <c r="E614" s="68"/>
      <c r="G614" s="71"/>
      <c r="H614" s="22"/>
      <c r="K614" s="66"/>
    </row>
    <row r="615" spans="1:11" ht="15" x14ac:dyDescent="0.25">
      <c r="A615" s="51"/>
      <c r="B615" s="71"/>
      <c r="C615" s="22"/>
      <c r="D615" s="32"/>
      <c r="E615" s="68"/>
      <c r="G615" s="71"/>
      <c r="H615" s="22"/>
      <c r="K615" s="66"/>
    </row>
    <row r="616" spans="1:11" ht="15" x14ac:dyDescent="0.25">
      <c r="A616" s="51"/>
      <c r="B616" s="71"/>
      <c r="C616" s="22"/>
      <c r="D616" s="32"/>
      <c r="E616" s="68"/>
      <c r="G616" s="71"/>
      <c r="H616" s="22"/>
      <c r="K616" s="66"/>
    </row>
    <row r="617" spans="1:11" ht="15" x14ac:dyDescent="0.25">
      <c r="A617" s="51"/>
      <c r="B617" s="71"/>
      <c r="C617" s="22"/>
      <c r="D617" s="32"/>
      <c r="E617" s="68"/>
      <c r="G617" s="71"/>
      <c r="H617" s="22"/>
      <c r="K617" s="66"/>
    </row>
    <row r="618" spans="1:11" ht="15" x14ac:dyDescent="0.25">
      <c r="A618" s="51"/>
      <c r="B618" s="71"/>
      <c r="C618" s="22"/>
      <c r="D618" s="32"/>
      <c r="E618" s="68"/>
      <c r="G618" s="71"/>
      <c r="H618" s="22"/>
      <c r="K618" s="66"/>
    </row>
    <row r="619" spans="1:11" ht="15" x14ac:dyDescent="0.25">
      <c r="A619" s="51"/>
      <c r="B619" s="71"/>
      <c r="C619" s="22"/>
      <c r="D619" s="32"/>
      <c r="E619" s="68"/>
      <c r="G619" s="71"/>
      <c r="H619" s="22"/>
      <c r="K619" s="66"/>
    </row>
    <row r="620" spans="1:11" ht="15" x14ac:dyDescent="0.25">
      <c r="A620" s="51"/>
      <c r="B620" s="71"/>
      <c r="C620" s="22"/>
      <c r="D620" s="32"/>
      <c r="E620" s="68"/>
      <c r="G620" s="71"/>
      <c r="H620" s="22"/>
      <c r="K620" s="66"/>
    </row>
    <row r="621" spans="1:11" ht="15" x14ac:dyDescent="0.25">
      <c r="A621" s="51"/>
      <c r="B621" s="71"/>
      <c r="C621" s="22"/>
      <c r="D621" s="32"/>
      <c r="E621" s="68"/>
      <c r="G621" s="71"/>
      <c r="H621" s="22"/>
      <c r="K621" s="66"/>
    </row>
    <row r="622" spans="1:11" ht="15" x14ac:dyDescent="0.25">
      <c r="A622" s="51"/>
      <c r="B622" s="71"/>
      <c r="C622" s="22"/>
      <c r="D622" s="32"/>
      <c r="E622" s="68"/>
      <c r="G622" s="71"/>
      <c r="H622" s="22"/>
      <c r="K622" s="66"/>
    </row>
    <row r="623" spans="1:11" ht="15" x14ac:dyDescent="0.25">
      <c r="A623" s="51"/>
      <c r="B623" s="71"/>
      <c r="C623" s="22"/>
      <c r="D623" s="32"/>
      <c r="E623" s="68"/>
      <c r="G623" s="71"/>
      <c r="H623" s="22"/>
      <c r="K623" s="66"/>
    </row>
    <row r="624" spans="1:11" ht="15" x14ac:dyDescent="0.25">
      <c r="A624" s="51"/>
      <c r="B624" s="71"/>
      <c r="C624" s="22"/>
      <c r="D624" s="32"/>
      <c r="E624" s="68"/>
      <c r="G624" s="71"/>
      <c r="H624" s="22"/>
      <c r="K624" s="66"/>
    </row>
    <row r="625" spans="1:11" ht="15" x14ac:dyDescent="0.25">
      <c r="A625" s="51"/>
      <c r="B625" s="71"/>
      <c r="C625" s="22"/>
      <c r="D625" s="32"/>
      <c r="E625" s="68"/>
      <c r="G625" s="71"/>
      <c r="H625" s="22"/>
      <c r="K625" s="66"/>
    </row>
    <row r="626" spans="1:11" ht="15" x14ac:dyDescent="0.25">
      <c r="A626" s="51"/>
      <c r="B626" s="71"/>
      <c r="C626" s="22"/>
      <c r="D626" s="32"/>
      <c r="E626" s="68"/>
      <c r="G626" s="71"/>
      <c r="H626" s="22"/>
      <c r="K626" s="66"/>
    </row>
    <row r="627" spans="1:11" ht="15" x14ac:dyDescent="0.25">
      <c r="A627" s="51"/>
      <c r="B627" s="71"/>
      <c r="C627" s="22"/>
      <c r="D627" s="32"/>
      <c r="E627" s="68"/>
      <c r="G627" s="71"/>
      <c r="H627" s="22"/>
      <c r="K627" s="66"/>
    </row>
    <row r="628" spans="1:11" ht="15" x14ac:dyDescent="0.25">
      <c r="A628" s="51"/>
      <c r="B628" s="71"/>
      <c r="C628" s="22"/>
      <c r="D628" s="32"/>
      <c r="E628" s="68"/>
      <c r="G628" s="71"/>
      <c r="H628" s="22"/>
      <c r="K628" s="66"/>
    </row>
    <row r="629" spans="1:11" ht="15" x14ac:dyDescent="0.25">
      <c r="A629" s="51"/>
      <c r="B629" s="71"/>
      <c r="C629" s="22"/>
      <c r="D629" s="32"/>
      <c r="E629" s="68"/>
      <c r="G629" s="71"/>
      <c r="H629" s="22"/>
      <c r="K629" s="66"/>
    </row>
    <row r="630" spans="1:11" ht="15" x14ac:dyDescent="0.25">
      <c r="A630" s="51"/>
      <c r="B630" s="71"/>
      <c r="C630" s="22"/>
      <c r="D630" s="32"/>
      <c r="E630" s="68"/>
      <c r="G630" s="71"/>
      <c r="H630" s="22"/>
      <c r="K630" s="66"/>
    </row>
    <row r="631" spans="1:11" ht="15" x14ac:dyDescent="0.25">
      <c r="A631" s="51"/>
      <c r="B631" s="71"/>
      <c r="C631" s="22"/>
      <c r="D631" s="32"/>
      <c r="E631" s="68"/>
      <c r="G631" s="71"/>
      <c r="H631" s="22"/>
      <c r="K631" s="66"/>
    </row>
    <row r="632" spans="1:11" ht="15" x14ac:dyDescent="0.25">
      <c r="A632" s="51"/>
      <c r="B632" s="71"/>
      <c r="C632" s="22"/>
      <c r="D632" s="32"/>
      <c r="E632" s="68"/>
      <c r="G632" s="71"/>
      <c r="H632" s="22"/>
      <c r="K632" s="66"/>
    </row>
    <row r="633" spans="1:11" ht="15" x14ac:dyDescent="0.25">
      <c r="A633" s="51"/>
      <c r="B633" s="71"/>
      <c r="C633" s="22"/>
      <c r="D633" s="32"/>
      <c r="E633" s="68"/>
      <c r="G633" s="71"/>
      <c r="H633" s="22"/>
      <c r="K633" s="66"/>
    </row>
    <row r="634" spans="1:11" ht="15" x14ac:dyDescent="0.25">
      <c r="A634" s="51"/>
      <c r="B634" s="71"/>
      <c r="C634" s="22"/>
      <c r="D634" s="32"/>
      <c r="E634" s="68"/>
      <c r="G634" s="71"/>
      <c r="H634" s="22"/>
      <c r="K634" s="66"/>
    </row>
    <row r="635" spans="1:11" ht="15" x14ac:dyDescent="0.25">
      <c r="A635" s="51"/>
      <c r="B635" s="71"/>
      <c r="C635" s="22"/>
      <c r="D635" s="32"/>
      <c r="E635" s="68"/>
      <c r="G635" s="71"/>
      <c r="H635" s="22"/>
      <c r="K635" s="66"/>
    </row>
    <row r="636" spans="1:11" ht="15" x14ac:dyDescent="0.25">
      <c r="A636" s="51"/>
      <c r="B636" s="71"/>
      <c r="C636" s="22"/>
      <c r="D636" s="32"/>
      <c r="E636" s="68"/>
      <c r="G636" s="71"/>
      <c r="H636" s="22"/>
      <c r="K636" s="66"/>
    </row>
    <row r="637" spans="1:11" ht="15" x14ac:dyDescent="0.25">
      <c r="A637" s="51"/>
      <c r="B637" s="71"/>
      <c r="C637" s="22"/>
      <c r="D637" s="32"/>
      <c r="E637" s="68"/>
      <c r="G637" s="71"/>
      <c r="H637" s="22"/>
      <c r="K637" s="66"/>
    </row>
    <row r="638" spans="1:11" ht="15" x14ac:dyDescent="0.25">
      <c r="A638" s="51"/>
      <c r="B638" s="71"/>
      <c r="C638" s="22"/>
      <c r="D638" s="32"/>
      <c r="E638" s="68"/>
      <c r="G638" s="71"/>
      <c r="H638" s="22"/>
      <c r="K638" s="66"/>
    </row>
    <row r="639" spans="1:11" ht="15" x14ac:dyDescent="0.25">
      <c r="A639" s="51"/>
      <c r="B639" s="71"/>
      <c r="C639" s="22"/>
      <c r="D639" s="32"/>
      <c r="E639" s="68"/>
      <c r="G639" s="71"/>
      <c r="H639" s="22"/>
      <c r="K639" s="66"/>
    </row>
    <row r="640" spans="1:11" ht="15" x14ac:dyDescent="0.25">
      <c r="A640" s="51"/>
      <c r="B640" s="71"/>
      <c r="C640" s="22"/>
      <c r="D640" s="32"/>
      <c r="E640" s="68"/>
      <c r="G640" s="71"/>
      <c r="H640" s="22"/>
      <c r="K640" s="66"/>
    </row>
    <row r="641" spans="1:11" ht="15" x14ac:dyDescent="0.25">
      <c r="A641" s="51"/>
      <c r="B641" s="71"/>
      <c r="C641" s="22"/>
      <c r="D641" s="32"/>
      <c r="E641" s="68"/>
      <c r="G641" s="71"/>
      <c r="H641" s="22"/>
      <c r="K641" s="66"/>
    </row>
    <row r="642" spans="1:11" ht="15" x14ac:dyDescent="0.25">
      <c r="A642" s="51"/>
      <c r="B642" s="71"/>
      <c r="C642" s="22"/>
      <c r="D642" s="32"/>
      <c r="E642" s="68"/>
      <c r="G642" s="71"/>
      <c r="H642" s="22"/>
      <c r="K642" s="66"/>
    </row>
    <row r="643" spans="1:11" ht="15" x14ac:dyDescent="0.25">
      <c r="A643" s="51"/>
      <c r="B643" s="71"/>
      <c r="C643" s="22"/>
      <c r="D643" s="32"/>
      <c r="E643" s="68"/>
      <c r="G643" s="71"/>
      <c r="H643" s="22"/>
      <c r="K643" s="66"/>
    </row>
    <row r="644" spans="1:11" ht="15" x14ac:dyDescent="0.25">
      <c r="A644" s="51"/>
      <c r="B644" s="71"/>
      <c r="C644" s="22"/>
      <c r="D644" s="32"/>
      <c r="E644" s="68"/>
      <c r="G644" s="71"/>
      <c r="H644" s="22"/>
      <c r="K644" s="66"/>
    </row>
    <row r="645" spans="1:11" ht="15" x14ac:dyDescent="0.25">
      <c r="A645" s="51"/>
      <c r="B645" s="71"/>
      <c r="C645" s="22"/>
      <c r="D645" s="32"/>
      <c r="E645" s="68"/>
      <c r="G645" s="71"/>
      <c r="H645" s="22"/>
      <c r="K645" s="66"/>
    </row>
    <row r="646" spans="1:11" ht="15" x14ac:dyDescent="0.25">
      <c r="A646" s="51"/>
      <c r="B646" s="71"/>
      <c r="C646" s="22"/>
      <c r="D646" s="32"/>
      <c r="E646" s="68"/>
      <c r="G646" s="71"/>
      <c r="H646" s="22"/>
      <c r="K646" s="66"/>
    </row>
    <row r="647" spans="1:11" ht="15" x14ac:dyDescent="0.25">
      <c r="A647" s="51"/>
      <c r="B647" s="71"/>
      <c r="C647" s="22"/>
      <c r="D647" s="32"/>
      <c r="E647" s="68"/>
      <c r="G647" s="71"/>
      <c r="H647" s="22"/>
      <c r="K647" s="66"/>
    </row>
    <row r="648" spans="1:11" ht="15" x14ac:dyDescent="0.25">
      <c r="A648" s="51"/>
      <c r="B648" s="71"/>
      <c r="C648" s="22"/>
      <c r="D648" s="32"/>
      <c r="E648" s="68"/>
      <c r="G648" s="71"/>
      <c r="H648" s="22"/>
      <c r="K648" s="66"/>
    </row>
    <row r="649" spans="1:11" ht="15" x14ac:dyDescent="0.25">
      <c r="A649" s="51"/>
      <c r="B649" s="71"/>
      <c r="C649" s="22"/>
      <c r="D649" s="32"/>
      <c r="E649" s="68"/>
      <c r="G649" s="71"/>
      <c r="H649" s="22"/>
      <c r="K649" s="66"/>
    </row>
    <row r="650" spans="1:11" ht="15" x14ac:dyDescent="0.25">
      <c r="A650" s="51"/>
      <c r="B650" s="71"/>
      <c r="C650" s="22"/>
      <c r="D650" s="32"/>
      <c r="E650" s="68"/>
      <c r="G650" s="71"/>
      <c r="H650" s="22"/>
      <c r="K650" s="66"/>
    </row>
    <row r="651" spans="1:11" ht="15" x14ac:dyDescent="0.25">
      <c r="A651" s="51"/>
      <c r="B651" s="71"/>
      <c r="C651" s="22"/>
      <c r="D651" s="32"/>
      <c r="E651" s="68"/>
      <c r="G651" s="71"/>
      <c r="H651" s="22"/>
      <c r="K651" s="66"/>
    </row>
    <row r="652" spans="1:11" ht="15" x14ac:dyDescent="0.25">
      <c r="A652" s="51"/>
      <c r="B652" s="71"/>
      <c r="C652" s="22"/>
      <c r="D652" s="32"/>
      <c r="E652" s="68"/>
      <c r="G652" s="71"/>
      <c r="H652" s="22"/>
      <c r="K652" s="66"/>
    </row>
    <row r="653" spans="1:11" ht="15" x14ac:dyDescent="0.25">
      <c r="A653" s="51"/>
      <c r="B653" s="71"/>
      <c r="C653" s="22"/>
      <c r="D653" s="32"/>
      <c r="E653" s="68"/>
      <c r="G653" s="71"/>
      <c r="H653" s="22"/>
      <c r="K653" s="66"/>
    </row>
    <row r="654" spans="1:11" ht="15" x14ac:dyDescent="0.25">
      <c r="A654" s="51"/>
      <c r="B654" s="71"/>
      <c r="C654" s="22"/>
      <c r="D654" s="32"/>
      <c r="E654" s="68"/>
      <c r="G654" s="71"/>
      <c r="H654" s="22"/>
      <c r="K654" s="66"/>
    </row>
    <row r="655" spans="1:11" ht="15" x14ac:dyDescent="0.25">
      <c r="A655" s="51"/>
      <c r="B655" s="71"/>
      <c r="C655" s="22"/>
      <c r="D655" s="32"/>
      <c r="E655" s="68"/>
      <c r="G655" s="71"/>
      <c r="H655" s="22"/>
      <c r="K655" s="66"/>
    </row>
    <row r="656" spans="1:11" ht="15" x14ac:dyDescent="0.25">
      <c r="A656" s="51"/>
      <c r="B656" s="71"/>
      <c r="C656" s="22"/>
      <c r="D656" s="32"/>
      <c r="E656" s="68"/>
      <c r="G656" s="71"/>
      <c r="H656" s="22"/>
      <c r="K656" s="66"/>
    </row>
    <row r="657" spans="1:11" ht="15" x14ac:dyDescent="0.25">
      <c r="A657" s="51"/>
      <c r="B657" s="71"/>
      <c r="C657" s="22"/>
      <c r="D657" s="32"/>
      <c r="E657" s="68"/>
      <c r="G657" s="71"/>
      <c r="H657" s="22"/>
      <c r="K657" s="66"/>
    </row>
    <row r="658" spans="1:11" ht="15" x14ac:dyDescent="0.25">
      <c r="A658" s="51"/>
      <c r="B658" s="71"/>
      <c r="C658" s="22"/>
      <c r="D658" s="32"/>
      <c r="E658" s="68"/>
      <c r="G658" s="71"/>
      <c r="H658" s="22"/>
      <c r="K658" s="66"/>
    </row>
    <row r="659" spans="1:11" ht="15" x14ac:dyDescent="0.25">
      <c r="A659" s="51"/>
      <c r="B659" s="71"/>
      <c r="C659" s="22"/>
      <c r="D659" s="32"/>
      <c r="E659" s="68"/>
      <c r="G659" s="71"/>
      <c r="H659" s="22"/>
      <c r="K659" s="66"/>
    </row>
    <row r="660" spans="1:11" ht="15" x14ac:dyDescent="0.25">
      <c r="A660" s="51"/>
      <c r="B660" s="71"/>
      <c r="C660" s="22"/>
      <c r="D660" s="32"/>
      <c r="E660" s="68"/>
      <c r="G660" s="71"/>
      <c r="H660" s="22"/>
      <c r="K660" s="66"/>
    </row>
    <row r="661" spans="1:11" ht="15" x14ac:dyDescent="0.25">
      <c r="A661" s="51"/>
      <c r="B661" s="71"/>
      <c r="C661" s="22"/>
      <c r="D661" s="32"/>
      <c r="E661" s="68"/>
      <c r="G661" s="71"/>
      <c r="H661" s="22"/>
      <c r="K661" s="66"/>
    </row>
    <row r="662" spans="1:11" ht="15" x14ac:dyDescent="0.25">
      <c r="A662" s="51"/>
      <c r="B662" s="71"/>
      <c r="C662" s="22"/>
      <c r="D662" s="32"/>
      <c r="E662" s="68"/>
      <c r="G662" s="71"/>
      <c r="H662" s="22"/>
      <c r="K662" s="66"/>
    </row>
    <row r="663" spans="1:11" ht="15" x14ac:dyDescent="0.25">
      <c r="A663" s="51"/>
      <c r="B663" s="71"/>
      <c r="C663" s="22"/>
      <c r="D663" s="32"/>
      <c r="E663" s="68"/>
      <c r="G663" s="71"/>
      <c r="H663" s="22"/>
      <c r="K663" s="66"/>
    </row>
    <row r="664" spans="1:11" ht="15" x14ac:dyDescent="0.25">
      <c r="A664" s="51"/>
      <c r="B664" s="71"/>
      <c r="C664" s="22"/>
      <c r="D664" s="32"/>
      <c r="E664" s="68"/>
      <c r="G664" s="71"/>
      <c r="H664" s="22"/>
      <c r="K664" s="66"/>
    </row>
    <row r="665" spans="1:11" ht="15" x14ac:dyDescent="0.25">
      <c r="A665" s="51"/>
      <c r="B665" s="71"/>
      <c r="C665" s="22"/>
      <c r="D665" s="32"/>
      <c r="E665" s="68"/>
      <c r="G665" s="71"/>
      <c r="H665" s="22"/>
      <c r="K665" s="66"/>
    </row>
    <row r="666" spans="1:11" ht="15" x14ac:dyDescent="0.25">
      <c r="A666" s="51"/>
      <c r="B666" s="71"/>
      <c r="C666" s="22"/>
      <c r="D666" s="32"/>
      <c r="E666" s="68"/>
      <c r="G666" s="71"/>
      <c r="H666" s="22"/>
      <c r="K666" s="66"/>
    </row>
    <row r="667" spans="1:11" ht="15" x14ac:dyDescent="0.25">
      <c r="A667" s="51"/>
      <c r="B667" s="71"/>
      <c r="C667" s="22"/>
      <c r="D667" s="32"/>
      <c r="E667" s="68"/>
      <c r="G667" s="71"/>
      <c r="H667" s="22"/>
      <c r="K667" s="66"/>
    </row>
    <row r="668" spans="1:11" ht="15" x14ac:dyDescent="0.25">
      <c r="A668" s="51"/>
      <c r="B668" s="71"/>
      <c r="C668" s="22"/>
      <c r="D668" s="32"/>
      <c r="E668" s="68"/>
      <c r="G668" s="71"/>
      <c r="H668" s="22"/>
      <c r="K668" s="66"/>
    </row>
    <row r="669" spans="1:11" ht="15" x14ac:dyDescent="0.25">
      <c r="A669" s="51"/>
      <c r="B669" s="71"/>
      <c r="C669" s="22"/>
      <c r="D669" s="32"/>
      <c r="E669" s="68"/>
      <c r="G669" s="71"/>
      <c r="H669" s="22"/>
      <c r="K669" s="66"/>
    </row>
    <row r="670" spans="1:11" ht="15" x14ac:dyDescent="0.25">
      <c r="A670" s="51"/>
      <c r="B670" s="71"/>
      <c r="C670" s="22"/>
      <c r="D670" s="32"/>
      <c r="E670" s="68"/>
      <c r="G670" s="71"/>
      <c r="H670" s="22"/>
      <c r="K670" s="66"/>
    </row>
    <row r="671" spans="1:11" ht="15" x14ac:dyDescent="0.25">
      <c r="A671" s="51"/>
      <c r="B671" s="71"/>
      <c r="C671" s="22"/>
      <c r="D671" s="32"/>
      <c r="E671" s="68"/>
      <c r="G671" s="71"/>
      <c r="H671" s="22"/>
      <c r="K671" s="66"/>
    </row>
    <row r="672" spans="1:11" ht="15" x14ac:dyDescent="0.25">
      <c r="A672" s="51"/>
      <c r="B672" s="71"/>
      <c r="C672" s="22"/>
      <c r="D672" s="32"/>
      <c r="E672" s="68"/>
      <c r="G672" s="71"/>
      <c r="H672" s="22"/>
      <c r="K672" s="66"/>
    </row>
    <row r="673" spans="1:11" ht="15" x14ac:dyDescent="0.25">
      <c r="A673" s="51"/>
      <c r="B673" s="71"/>
      <c r="C673" s="22"/>
      <c r="D673" s="32"/>
      <c r="E673" s="68"/>
      <c r="G673" s="71"/>
      <c r="H673" s="22"/>
      <c r="K673" s="66"/>
    </row>
    <row r="674" spans="1:11" ht="15" x14ac:dyDescent="0.25">
      <c r="A674" s="51"/>
      <c r="B674" s="71"/>
      <c r="C674" s="22"/>
      <c r="D674" s="32"/>
      <c r="E674" s="68"/>
      <c r="G674" s="71"/>
      <c r="H674" s="22"/>
      <c r="K674" s="66"/>
    </row>
    <row r="675" spans="1:11" ht="15" x14ac:dyDescent="0.25">
      <c r="A675" s="51"/>
      <c r="B675" s="71"/>
      <c r="C675" s="22"/>
      <c r="D675" s="32"/>
      <c r="E675" s="68"/>
      <c r="G675" s="71"/>
      <c r="H675" s="22"/>
      <c r="K675" s="66"/>
    </row>
    <row r="676" spans="1:11" ht="15" x14ac:dyDescent="0.25">
      <c r="A676" s="51"/>
      <c r="B676" s="71"/>
      <c r="C676" s="22"/>
      <c r="D676" s="32"/>
      <c r="E676" s="68"/>
      <c r="G676" s="71"/>
      <c r="H676" s="22"/>
      <c r="K676" s="66"/>
    </row>
    <row r="677" spans="1:11" ht="15" x14ac:dyDescent="0.25">
      <c r="A677" s="51"/>
      <c r="B677" s="71"/>
      <c r="C677" s="22"/>
      <c r="D677" s="32"/>
      <c r="E677" s="68"/>
      <c r="G677" s="71"/>
      <c r="H677" s="22"/>
      <c r="K677" s="66"/>
    </row>
    <row r="678" spans="1:11" ht="15" x14ac:dyDescent="0.25">
      <c r="A678" s="51"/>
      <c r="B678" s="71"/>
      <c r="C678" s="22"/>
      <c r="D678" s="32"/>
      <c r="E678" s="68"/>
      <c r="G678" s="71"/>
      <c r="H678" s="22"/>
      <c r="K678" s="66"/>
    </row>
    <row r="679" spans="1:11" ht="15" x14ac:dyDescent="0.25">
      <c r="A679" s="51"/>
      <c r="B679" s="71"/>
      <c r="C679" s="22"/>
      <c r="D679" s="32"/>
      <c r="E679" s="68"/>
      <c r="G679" s="71"/>
      <c r="H679" s="22"/>
      <c r="K679" s="66"/>
    </row>
    <row r="680" spans="1:11" ht="15" x14ac:dyDescent="0.25">
      <c r="A680" s="51"/>
      <c r="B680" s="71"/>
      <c r="C680" s="22"/>
      <c r="D680" s="32"/>
      <c r="E680" s="68"/>
      <c r="G680" s="71"/>
      <c r="H680" s="22"/>
      <c r="K680" s="66"/>
    </row>
    <row r="681" spans="1:11" ht="15" x14ac:dyDescent="0.25">
      <c r="A681" s="51"/>
      <c r="B681" s="71"/>
      <c r="C681" s="22"/>
      <c r="D681" s="32"/>
      <c r="E681" s="68"/>
      <c r="G681" s="71"/>
      <c r="H681" s="22"/>
      <c r="K681" s="66"/>
    </row>
    <row r="682" spans="1:11" ht="15" x14ac:dyDescent="0.25">
      <c r="A682" s="51"/>
      <c r="B682" s="71"/>
      <c r="C682" s="22"/>
      <c r="D682" s="32"/>
      <c r="E682" s="68"/>
      <c r="G682" s="71"/>
      <c r="H682" s="22"/>
      <c r="K682" s="66"/>
    </row>
    <row r="683" spans="1:11" ht="15" x14ac:dyDescent="0.25">
      <c r="A683" s="51"/>
      <c r="B683" s="71"/>
      <c r="C683" s="22"/>
      <c r="D683" s="32"/>
      <c r="E683" s="68"/>
      <c r="G683" s="71"/>
      <c r="H683" s="22"/>
      <c r="K683" s="66"/>
    </row>
    <row r="684" spans="1:11" ht="15" x14ac:dyDescent="0.25">
      <c r="A684" s="51"/>
      <c r="B684" s="71"/>
      <c r="C684" s="22"/>
      <c r="D684" s="32"/>
      <c r="E684" s="68"/>
      <c r="G684" s="71"/>
      <c r="H684" s="22"/>
      <c r="K684" s="66"/>
    </row>
    <row r="685" spans="1:11" ht="15" x14ac:dyDescent="0.25">
      <c r="A685" s="51"/>
      <c r="B685" s="71"/>
      <c r="C685" s="22"/>
      <c r="D685" s="32"/>
      <c r="E685" s="68"/>
      <c r="G685" s="71"/>
      <c r="H685" s="22"/>
      <c r="K685" s="66"/>
    </row>
    <row r="686" spans="1:11" ht="15" x14ac:dyDescent="0.25">
      <c r="A686" s="51"/>
      <c r="B686" s="71"/>
      <c r="C686" s="22"/>
      <c r="D686" s="32"/>
      <c r="E686" s="68"/>
      <c r="G686" s="71"/>
      <c r="H686" s="22"/>
      <c r="K686" s="66"/>
    </row>
    <row r="687" spans="1:11" ht="15" x14ac:dyDescent="0.25">
      <c r="A687" s="51"/>
      <c r="B687" s="71"/>
      <c r="C687" s="22"/>
      <c r="D687" s="32"/>
      <c r="E687" s="68"/>
      <c r="G687" s="71"/>
      <c r="H687" s="22"/>
      <c r="K687" s="66"/>
    </row>
    <row r="688" spans="1:11" ht="15" x14ac:dyDescent="0.25">
      <c r="A688" s="51"/>
      <c r="B688" s="71"/>
      <c r="C688" s="22"/>
      <c r="D688" s="32"/>
      <c r="E688" s="68"/>
      <c r="G688" s="71"/>
      <c r="H688" s="22"/>
      <c r="K688" s="66"/>
    </row>
    <row r="689" spans="1:11" ht="15" x14ac:dyDescent="0.25">
      <c r="A689" s="51"/>
      <c r="B689" s="71"/>
      <c r="C689" s="22"/>
      <c r="D689" s="32"/>
      <c r="E689" s="68"/>
      <c r="G689" s="71"/>
      <c r="H689" s="22"/>
      <c r="K689" s="66"/>
    </row>
    <row r="690" spans="1:11" ht="15" x14ac:dyDescent="0.25">
      <c r="A690" s="51"/>
      <c r="B690" s="71"/>
      <c r="C690" s="22"/>
      <c r="D690" s="32"/>
      <c r="E690" s="68"/>
      <c r="G690" s="71"/>
      <c r="H690" s="22"/>
      <c r="K690" s="66"/>
    </row>
    <row r="691" spans="1:11" ht="15" x14ac:dyDescent="0.25">
      <c r="A691" s="51"/>
      <c r="B691" s="71"/>
      <c r="C691" s="22"/>
      <c r="D691" s="32"/>
      <c r="E691" s="68"/>
      <c r="G691" s="71"/>
      <c r="H691" s="22"/>
      <c r="K691" s="66"/>
    </row>
    <row r="692" spans="1:11" ht="15" x14ac:dyDescent="0.25">
      <c r="A692" s="51"/>
      <c r="B692" s="71"/>
      <c r="C692" s="22"/>
      <c r="D692" s="32"/>
      <c r="E692" s="68"/>
      <c r="G692" s="71"/>
      <c r="H692" s="22"/>
      <c r="K692" s="66"/>
    </row>
    <row r="693" spans="1:11" ht="15" x14ac:dyDescent="0.25">
      <c r="A693" s="51"/>
      <c r="B693" s="71"/>
      <c r="C693" s="22"/>
      <c r="D693" s="32"/>
      <c r="E693" s="68"/>
      <c r="G693" s="71"/>
      <c r="H693" s="22"/>
      <c r="K693" s="66"/>
    </row>
    <row r="694" spans="1:11" ht="15" x14ac:dyDescent="0.25">
      <c r="A694" s="51"/>
      <c r="B694" s="71"/>
      <c r="C694" s="22"/>
      <c r="D694" s="32"/>
      <c r="E694" s="68"/>
      <c r="G694" s="71"/>
      <c r="H694" s="22"/>
      <c r="K694" s="66"/>
    </row>
    <row r="695" spans="1:11" ht="15" x14ac:dyDescent="0.25">
      <c r="A695" s="51"/>
      <c r="B695" s="71"/>
      <c r="C695" s="22"/>
      <c r="D695" s="32"/>
      <c r="E695" s="68"/>
      <c r="G695" s="71"/>
      <c r="H695" s="22"/>
      <c r="K695" s="66"/>
    </row>
    <row r="696" spans="1:11" ht="15" x14ac:dyDescent="0.25">
      <c r="A696" s="51"/>
      <c r="B696" s="71"/>
      <c r="C696" s="22"/>
      <c r="D696" s="32"/>
      <c r="E696" s="68"/>
      <c r="G696" s="71"/>
      <c r="H696" s="22"/>
      <c r="K696" s="66"/>
    </row>
    <row r="697" spans="1:11" ht="15" x14ac:dyDescent="0.25">
      <c r="A697" s="51"/>
      <c r="B697" s="71"/>
      <c r="C697" s="22"/>
      <c r="D697" s="32"/>
      <c r="E697" s="68"/>
      <c r="G697" s="71"/>
      <c r="H697" s="22"/>
      <c r="K697" s="66"/>
    </row>
    <row r="698" spans="1:11" ht="15" x14ac:dyDescent="0.25">
      <c r="A698" s="51"/>
      <c r="B698" s="71"/>
      <c r="C698" s="22"/>
      <c r="D698" s="32"/>
      <c r="E698" s="68"/>
      <c r="G698" s="71"/>
      <c r="H698" s="22"/>
      <c r="K698" s="66"/>
    </row>
    <row r="699" spans="1:11" ht="15" x14ac:dyDescent="0.25">
      <c r="A699" s="51"/>
      <c r="B699" s="71"/>
      <c r="C699" s="22"/>
      <c r="D699" s="32"/>
      <c r="E699" s="68"/>
      <c r="G699" s="71"/>
      <c r="H699" s="22"/>
      <c r="K699" s="66"/>
    </row>
    <row r="700" spans="1:11" ht="15" x14ac:dyDescent="0.25">
      <c r="A700" s="51"/>
      <c r="B700" s="71"/>
      <c r="C700" s="22"/>
      <c r="D700" s="32"/>
      <c r="E700" s="68"/>
      <c r="G700" s="71"/>
      <c r="H700" s="22"/>
      <c r="K700" s="66"/>
    </row>
    <row r="701" spans="1:11" ht="15" x14ac:dyDescent="0.25">
      <c r="A701" s="51"/>
      <c r="B701" s="71"/>
      <c r="C701" s="22"/>
      <c r="D701" s="32"/>
      <c r="E701" s="68"/>
      <c r="G701" s="71"/>
      <c r="H701" s="22"/>
      <c r="K701" s="66"/>
    </row>
    <row r="702" spans="1:11" ht="15" x14ac:dyDescent="0.25">
      <c r="A702" s="51"/>
      <c r="B702" s="71"/>
      <c r="C702" s="22"/>
      <c r="D702" s="32"/>
      <c r="E702" s="68"/>
      <c r="G702" s="71"/>
      <c r="H702" s="22"/>
      <c r="K702" s="66"/>
    </row>
    <row r="703" spans="1:11" ht="15" x14ac:dyDescent="0.25">
      <c r="A703" s="51"/>
      <c r="B703" s="71"/>
      <c r="C703" s="22"/>
      <c r="D703" s="32"/>
      <c r="E703" s="68"/>
      <c r="G703" s="71"/>
      <c r="H703" s="22"/>
      <c r="K703" s="66"/>
    </row>
    <row r="704" spans="1:11" ht="15" x14ac:dyDescent="0.25">
      <c r="A704" s="51"/>
      <c r="B704" s="71"/>
      <c r="C704" s="22"/>
      <c r="D704" s="32"/>
      <c r="E704" s="68"/>
      <c r="G704" s="71"/>
      <c r="H704" s="22"/>
      <c r="K704" s="66"/>
    </row>
    <row r="705" spans="1:11" ht="15" x14ac:dyDescent="0.25">
      <c r="A705" s="51"/>
      <c r="B705" s="71"/>
      <c r="C705" s="22"/>
      <c r="D705" s="32"/>
      <c r="E705" s="68"/>
      <c r="G705" s="71"/>
      <c r="H705" s="22"/>
      <c r="K705" s="66"/>
    </row>
    <row r="706" spans="1:11" ht="15" x14ac:dyDescent="0.25">
      <c r="A706" s="51"/>
      <c r="B706" s="71"/>
      <c r="C706" s="22"/>
      <c r="D706" s="32"/>
      <c r="E706" s="68"/>
      <c r="G706" s="71"/>
      <c r="H706" s="22"/>
      <c r="K706" s="66"/>
    </row>
    <row r="707" spans="1:11" ht="15" x14ac:dyDescent="0.25">
      <c r="A707" s="51"/>
      <c r="B707" s="71"/>
      <c r="C707" s="22"/>
      <c r="D707" s="32"/>
      <c r="E707" s="68"/>
      <c r="G707" s="71"/>
      <c r="H707" s="22"/>
      <c r="K707" s="66"/>
    </row>
    <row r="708" spans="1:11" ht="15" x14ac:dyDescent="0.25">
      <c r="A708" s="51"/>
      <c r="B708" s="71"/>
      <c r="C708" s="22"/>
      <c r="D708" s="32"/>
      <c r="E708" s="68"/>
      <c r="G708" s="71"/>
      <c r="H708" s="22"/>
      <c r="K708" s="66"/>
    </row>
    <row r="709" spans="1:11" ht="15" x14ac:dyDescent="0.25">
      <c r="A709" s="51"/>
      <c r="B709" s="71"/>
      <c r="C709" s="22"/>
      <c r="D709" s="32"/>
      <c r="E709" s="68"/>
      <c r="G709" s="71"/>
      <c r="H709" s="22"/>
      <c r="K709" s="66"/>
    </row>
    <row r="710" spans="1:11" ht="15" x14ac:dyDescent="0.25">
      <c r="A710" s="51"/>
      <c r="B710" s="71"/>
      <c r="C710" s="22"/>
      <c r="D710" s="32"/>
      <c r="E710" s="68"/>
      <c r="G710" s="71"/>
      <c r="H710" s="22"/>
      <c r="K710" s="66"/>
    </row>
    <row r="711" spans="1:11" ht="15" x14ac:dyDescent="0.25">
      <c r="A711" s="51"/>
      <c r="B711" s="71"/>
      <c r="C711" s="22"/>
      <c r="D711" s="32"/>
      <c r="E711" s="68"/>
      <c r="G711" s="71"/>
      <c r="H711" s="22"/>
      <c r="K711" s="66"/>
    </row>
    <row r="712" spans="1:11" ht="15" x14ac:dyDescent="0.25">
      <c r="A712" s="51"/>
      <c r="B712" s="71"/>
      <c r="C712" s="22"/>
      <c r="D712" s="32"/>
      <c r="E712" s="68"/>
      <c r="G712" s="71"/>
      <c r="H712" s="22"/>
      <c r="K712" s="66"/>
    </row>
    <row r="713" spans="1:11" ht="15" x14ac:dyDescent="0.25">
      <c r="A713" s="51"/>
      <c r="B713" s="71"/>
      <c r="C713" s="22"/>
      <c r="D713" s="32"/>
      <c r="E713" s="68"/>
      <c r="G713" s="71"/>
      <c r="H713" s="22"/>
      <c r="K713" s="66"/>
    </row>
    <row r="714" spans="1:11" ht="15" x14ac:dyDescent="0.25">
      <c r="A714" s="51"/>
      <c r="B714" s="71"/>
      <c r="C714" s="22"/>
      <c r="D714" s="32"/>
      <c r="E714" s="68"/>
      <c r="G714" s="71"/>
      <c r="H714" s="22"/>
    </row>
    <row r="715" spans="1:11" ht="15" x14ac:dyDescent="0.25">
      <c r="A715" s="51"/>
      <c r="B715" s="71"/>
      <c r="C715" s="22"/>
      <c r="D715" s="32"/>
      <c r="E715" s="68"/>
      <c r="G715" s="71"/>
      <c r="H715" s="22"/>
    </row>
    <row r="716" spans="1:11" ht="15" x14ac:dyDescent="0.25">
      <c r="A716" s="51"/>
      <c r="B716" s="71"/>
      <c r="C716" s="22"/>
      <c r="D716" s="32"/>
      <c r="E716" s="68"/>
      <c r="G716" s="71"/>
      <c r="H716" s="22"/>
    </row>
    <row r="717" spans="1:11" ht="15" x14ac:dyDescent="0.25">
      <c r="A717" s="51"/>
      <c r="B717" s="71"/>
      <c r="C717" s="22"/>
      <c r="D717" s="32"/>
      <c r="E717" s="68"/>
      <c r="G717" s="71"/>
      <c r="H717" s="22"/>
    </row>
    <row r="718" spans="1:11" ht="15" x14ac:dyDescent="0.25">
      <c r="A718" s="51"/>
      <c r="B718" s="71"/>
      <c r="C718" s="22"/>
      <c r="D718" s="32"/>
      <c r="E718" s="68"/>
      <c r="G718" s="71"/>
      <c r="H718" s="22"/>
    </row>
    <row r="719" spans="1:11" ht="15" x14ac:dyDescent="0.25">
      <c r="A719" s="51"/>
      <c r="B719" s="71"/>
      <c r="C719" s="22"/>
      <c r="D719" s="32"/>
      <c r="E719" s="68"/>
      <c r="G719" s="71"/>
      <c r="H719" s="22"/>
    </row>
    <row r="720" spans="1:11" ht="15" x14ac:dyDescent="0.25">
      <c r="A720" s="51"/>
      <c r="B720" s="71"/>
      <c r="C720" s="22"/>
      <c r="D720" s="32"/>
      <c r="E720" s="68"/>
      <c r="G720" s="71"/>
      <c r="H720" s="22"/>
    </row>
    <row r="721" spans="1:8" ht="15" x14ac:dyDescent="0.25">
      <c r="A721" s="51"/>
      <c r="B721" s="71"/>
      <c r="C721" s="22"/>
      <c r="D721" s="32"/>
      <c r="E721" s="68"/>
      <c r="G721" s="71"/>
      <c r="H721" s="22"/>
    </row>
    <row r="722" spans="1:8" ht="15" x14ac:dyDescent="0.25">
      <c r="A722" s="51"/>
      <c r="B722" s="71"/>
      <c r="C722" s="22"/>
      <c r="D722" s="32"/>
      <c r="E722" s="68"/>
      <c r="G722" s="71"/>
      <c r="H722" s="22"/>
    </row>
    <row r="723" spans="1:8" ht="15" x14ac:dyDescent="0.25">
      <c r="A723" s="51"/>
      <c r="B723" s="71"/>
      <c r="C723" s="22"/>
      <c r="D723" s="32"/>
      <c r="E723" s="68"/>
      <c r="G723" s="71"/>
      <c r="H723" s="22"/>
    </row>
    <row r="724" spans="1:8" ht="15" x14ac:dyDescent="0.25">
      <c r="A724" s="51"/>
      <c r="B724" s="71"/>
      <c r="C724" s="22"/>
      <c r="D724" s="32"/>
      <c r="E724" s="68"/>
      <c r="G724" s="71"/>
      <c r="H724" s="22"/>
    </row>
    <row r="725" spans="1:8" ht="15" x14ac:dyDescent="0.25">
      <c r="A725" s="51"/>
      <c r="B725" s="71"/>
      <c r="C725" s="22"/>
      <c r="D725" s="32"/>
      <c r="E725" s="68"/>
      <c r="G725" s="71"/>
      <c r="H725" s="22"/>
    </row>
    <row r="726" spans="1:8" ht="15" x14ac:dyDescent="0.25">
      <c r="A726" s="51"/>
      <c r="B726" s="71"/>
      <c r="C726" s="22"/>
      <c r="D726" s="32"/>
      <c r="E726" s="68"/>
      <c r="G726" s="71"/>
      <c r="H726" s="22"/>
    </row>
    <row r="727" spans="1:8" ht="15" x14ac:dyDescent="0.25">
      <c r="A727" s="51"/>
      <c r="B727" s="71"/>
      <c r="C727" s="22"/>
      <c r="D727" s="32"/>
      <c r="E727" s="68"/>
      <c r="G727" s="71"/>
      <c r="H727" s="22"/>
    </row>
    <row r="728" spans="1:8" ht="15" x14ac:dyDescent="0.25">
      <c r="A728" s="51"/>
      <c r="B728" s="71"/>
      <c r="C728" s="22"/>
      <c r="D728" s="32"/>
      <c r="E728" s="68"/>
      <c r="G728" s="71"/>
      <c r="H728" s="22"/>
    </row>
    <row r="729" spans="1:8" ht="15" x14ac:dyDescent="0.25">
      <c r="A729" s="51"/>
      <c r="B729" s="71"/>
      <c r="C729" s="22"/>
      <c r="D729" s="32"/>
      <c r="E729" s="68"/>
      <c r="G729" s="71"/>
      <c r="H729" s="22"/>
    </row>
    <row r="730" spans="1:8" ht="15" x14ac:dyDescent="0.25">
      <c r="A730" s="51"/>
      <c r="B730" s="71"/>
      <c r="C730" s="22"/>
      <c r="D730" s="32"/>
      <c r="E730" s="68"/>
      <c r="G730" s="71"/>
      <c r="H730" s="22"/>
    </row>
    <row r="731" spans="1:8" ht="15" x14ac:dyDescent="0.25">
      <c r="A731" s="51"/>
      <c r="B731" s="71"/>
      <c r="C731" s="22"/>
      <c r="D731" s="32"/>
      <c r="E731" s="68"/>
      <c r="G731" s="71"/>
      <c r="H731" s="22"/>
    </row>
    <row r="732" spans="1:8" ht="15" x14ac:dyDescent="0.25">
      <c r="A732" s="51"/>
      <c r="B732" s="71"/>
      <c r="C732" s="22"/>
      <c r="D732" s="32"/>
      <c r="E732" s="68"/>
      <c r="G732" s="71"/>
      <c r="H732" s="22"/>
    </row>
    <row r="733" spans="1:8" ht="15" x14ac:dyDescent="0.25">
      <c r="A733" s="51"/>
      <c r="B733" s="71"/>
      <c r="C733" s="22"/>
      <c r="D733" s="32"/>
      <c r="E733" s="68"/>
      <c r="G733" s="71"/>
      <c r="H733" s="22"/>
    </row>
    <row r="734" spans="1:8" ht="15" x14ac:dyDescent="0.25">
      <c r="A734" s="51"/>
      <c r="B734" s="71"/>
      <c r="C734" s="22"/>
      <c r="D734" s="32"/>
      <c r="E734" s="68"/>
      <c r="G734" s="71"/>
      <c r="H734" s="22"/>
    </row>
    <row r="735" spans="1:8" ht="15" x14ac:dyDescent="0.25">
      <c r="A735" s="51"/>
      <c r="B735" s="71"/>
      <c r="C735" s="22"/>
      <c r="D735" s="32"/>
      <c r="E735" s="68"/>
      <c r="G735" s="71"/>
      <c r="H735" s="22"/>
    </row>
    <row r="736" spans="1:8" ht="15" x14ac:dyDescent="0.25">
      <c r="A736" s="51"/>
      <c r="B736" s="71"/>
      <c r="C736" s="22"/>
      <c r="D736" s="32"/>
      <c r="E736" s="68"/>
      <c r="G736" s="71"/>
      <c r="H736" s="22"/>
    </row>
    <row r="737" spans="1:8" ht="15" x14ac:dyDescent="0.25">
      <c r="A737" s="51"/>
      <c r="B737" s="71"/>
      <c r="C737" s="22"/>
      <c r="D737" s="32"/>
      <c r="E737" s="68"/>
      <c r="G737" s="71"/>
      <c r="H737" s="22"/>
    </row>
    <row r="738" spans="1:8" ht="15" x14ac:dyDescent="0.25">
      <c r="A738" s="51"/>
      <c r="B738" s="71"/>
      <c r="C738" s="22"/>
      <c r="D738" s="32"/>
      <c r="E738" s="68"/>
      <c r="G738" s="71"/>
      <c r="H738" s="22"/>
    </row>
    <row r="739" spans="1:8" ht="15" x14ac:dyDescent="0.25">
      <c r="A739" s="51"/>
      <c r="B739" s="71"/>
      <c r="C739" s="22"/>
      <c r="D739" s="32"/>
      <c r="E739" s="68"/>
      <c r="G739" s="71"/>
      <c r="H739" s="22"/>
    </row>
    <row r="740" spans="1:8" ht="15" x14ac:dyDescent="0.25">
      <c r="A740" s="51"/>
      <c r="B740" s="71"/>
      <c r="C740" s="22"/>
      <c r="D740" s="32"/>
      <c r="E740" s="68"/>
      <c r="G740" s="71"/>
      <c r="H740" s="22"/>
    </row>
    <row r="741" spans="1:8" ht="15" x14ac:dyDescent="0.25">
      <c r="A741" s="51"/>
      <c r="B741" s="71"/>
      <c r="C741" s="22"/>
      <c r="D741" s="32"/>
      <c r="E741" s="68"/>
      <c r="G741" s="71"/>
      <c r="H741" s="22"/>
    </row>
    <row r="742" spans="1:8" ht="15" x14ac:dyDescent="0.25">
      <c r="A742" s="51"/>
      <c r="B742" s="71"/>
      <c r="C742" s="22"/>
      <c r="D742" s="32"/>
      <c r="E742" s="68"/>
      <c r="G742" s="71"/>
      <c r="H742" s="22"/>
    </row>
    <row r="743" spans="1:8" ht="15" x14ac:dyDescent="0.25">
      <c r="A743" s="51"/>
      <c r="B743" s="71"/>
      <c r="C743" s="22"/>
      <c r="D743" s="32"/>
      <c r="E743" s="68"/>
      <c r="G743" s="71"/>
      <c r="H743" s="22"/>
    </row>
    <row r="744" spans="1:8" ht="15" x14ac:dyDescent="0.25">
      <c r="A744" s="51"/>
      <c r="B744" s="71"/>
      <c r="C744" s="22"/>
      <c r="D744" s="32"/>
      <c r="E744" s="68"/>
      <c r="G744" s="71"/>
      <c r="H744" s="22"/>
    </row>
    <row r="745" spans="1:8" ht="15" x14ac:dyDescent="0.25">
      <c r="A745" s="51"/>
      <c r="B745" s="71"/>
      <c r="C745" s="22"/>
      <c r="D745" s="32"/>
      <c r="E745" s="68"/>
      <c r="G745" s="71"/>
      <c r="H745" s="22"/>
    </row>
    <row r="746" spans="1:8" ht="15" x14ac:dyDescent="0.25">
      <c r="A746" s="51"/>
      <c r="B746" s="71"/>
      <c r="C746" s="22"/>
      <c r="D746" s="32"/>
      <c r="E746" s="68"/>
      <c r="G746" s="71"/>
      <c r="H746" s="22"/>
    </row>
    <row r="747" spans="1:8" ht="15" x14ac:dyDescent="0.25">
      <c r="A747" s="51"/>
      <c r="B747" s="71"/>
      <c r="C747" s="22"/>
      <c r="D747" s="32"/>
      <c r="E747" s="68"/>
      <c r="G747" s="71"/>
      <c r="H747" s="22"/>
    </row>
    <row r="748" spans="1:8" ht="15" x14ac:dyDescent="0.25">
      <c r="A748" s="51"/>
      <c r="B748" s="71"/>
      <c r="C748" s="22"/>
      <c r="D748" s="32"/>
      <c r="E748" s="68"/>
      <c r="G748" s="71"/>
      <c r="H748" s="22"/>
    </row>
    <row r="749" spans="1:8" ht="15" x14ac:dyDescent="0.25">
      <c r="A749" s="51"/>
      <c r="B749" s="71"/>
      <c r="C749" s="22"/>
      <c r="D749" s="32"/>
      <c r="E749" s="68"/>
      <c r="G749" s="71"/>
      <c r="H749" s="22"/>
    </row>
    <row r="750" spans="1:8" ht="15" x14ac:dyDescent="0.25">
      <c r="A750" s="51"/>
      <c r="B750" s="71"/>
      <c r="C750" s="22"/>
      <c r="D750" s="32"/>
      <c r="E750" s="68"/>
      <c r="G750" s="71"/>
      <c r="H750" s="22"/>
    </row>
    <row r="751" spans="1:8" ht="15" x14ac:dyDescent="0.25">
      <c r="A751" s="51"/>
      <c r="B751" s="71"/>
      <c r="C751" s="22"/>
      <c r="D751" s="32"/>
      <c r="E751" s="68"/>
      <c r="G751" s="71"/>
      <c r="H751" s="22"/>
    </row>
    <row r="752" spans="1:8" ht="15" x14ac:dyDescent="0.25">
      <c r="A752" s="51"/>
      <c r="B752" s="71"/>
      <c r="C752" s="22"/>
      <c r="D752" s="32"/>
      <c r="E752" s="68"/>
      <c r="G752" s="71"/>
      <c r="H752" s="22"/>
    </row>
    <row r="753" spans="1:8" ht="15" x14ac:dyDescent="0.25">
      <c r="A753" s="51"/>
      <c r="B753" s="71"/>
      <c r="C753" s="22"/>
      <c r="D753" s="32"/>
      <c r="E753" s="68"/>
      <c r="G753" s="71"/>
      <c r="H753" s="22"/>
    </row>
    <row r="754" spans="1:8" ht="15" x14ac:dyDescent="0.25">
      <c r="A754" s="51"/>
      <c r="B754" s="71"/>
      <c r="C754" s="22"/>
      <c r="D754" s="32"/>
      <c r="E754" s="68"/>
      <c r="G754" s="71"/>
      <c r="H754" s="22"/>
    </row>
    <row r="755" spans="1:8" ht="15" x14ac:dyDescent="0.25">
      <c r="A755" s="51"/>
      <c r="B755" s="71"/>
      <c r="C755" s="22"/>
      <c r="D755" s="32"/>
      <c r="E755" s="68"/>
      <c r="G755" s="71"/>
      <c r="H755" s="22"/>
    </row>
    <row r="756" spans="1:8" ht="15" x14ac:dyDescent="0.25">
      <c r="A756" s="51"/>
      <c r="B756" s="71"/>
      <c r="C756" s="22"/>
      <c r="D756" s="32"/>
      <c r="E756" s="68"/>
      <c r="G756" s="71"/>
      <c r="H756" s="22"/>
    </row>
    <row r="757" spans="1:8" ht="15" x14ac:dyDescent="0.25">
      <c r="A757" s="51"/>
      <c r="B757" s="71"/>
      <c r="C757" s="22"/>
      <c r="D757" s="32"/>
      <c r="E757" s="68"/>
      <c r="G757" s="71"/>
      <c r="H757" s="22"/>
    </row>
    <row r="758" spans="1:8" ht="15" x14ac:dyDescent="0.25">
      <c r="A758" s="51"/>
      <c r="B758" s="71"/>
      <c r="C758" s="22"/>
      <c r="D758" s="32"/>
      <c r="E758" s="68"/>
      <c r="G758" s="71"/>
      <c r="H758" s="22"/>
    </row>
    <row r="759" spans="1:8" ht="15" x14ac:dyDescent="0.25">
      <c r="A759" s="51"/>
      <c r="B759" s="71"/>
      <c r="C759" s="22"/>
      <c r="D759" s="32"/>
      <c r="E759" s="68"/>
      <c r="G759" s="71"/>
      <c r="H759" s="22"/>
    </row>
    <row r="760" spans="1:8" ht="15" x14ac:dyDescent="0.25">
      <c r="A760" s="51"/>
      <c r="B760" s="71"/>
      <c r="C760" s="22"/>
      <c r="D760" s="32"/>
      <c r="E760" s="68"/>
      <c r="G760" s="71"/>
      <c r="H760" s="22"/>
    </row>
    <row r="761" spans="1:8" ht="15" x14ac:dyDescent="0.25">
      <c r="A761" s="51"/>
      <c r="B761" s="71"/>
      <c r="C761" s="22"/>
      <c r="D761" s="32"/>
      <c r="E761" s="68"/>
      <c r="G761" s="71"/>
      <c r="H761" s="22"/>
    </row>
    <row r="762" spans="1:8" ht="15" x14ac:dyDescent="0.25">
      <c r="A762" s="51"/>
      <c r="B762" s="71"/>
      <c r="C762" s="22"/>
      <c r="D762" s="32"/>
      <c r="E762" s="68"/>
      <c r="G762" s="71"/>
      <c r="H762" s="22"/>
    </row>
    <row r="763" spans="1:8" ht="15" x14ac:dyDescent="0.25">
      <c r="A763" s="51"/>
      <c r="B763" s="71"/>
      <c r="C763" s="22"/>
      <c r="D763" s="32"/>
      <c r="E763" s="68"/>
      <c r="G763" s="71"/>
      <c r="H763" s="22"/>
    </row>
    <row r="764" spans="1:8" ht="15" x14ac:dyDescent="0.25">
      <c r="A764" s="51"/>
      <c r="B764" s="71"/>
      <c r="C764" s="22"/>
      <c r="D764" s="32"/>
      <c r="E764" s="68"/>
      <c r="G764" s="71"/>
      <c r="H764" s="22"/>
    </row>
    <row r="765" spans="1:8" ht="15" x14ac:dyDescent="0.25">
      <c r="A765" s="51"/>
      <c r="B765" s="71"/>
      <c r="C765" s="22"/>
      <c r="D765" s="32"/>
      <c r="E765" s="68"/>
      <c r="G765" s="71"/>
      <c r="H765" s="22"/>
    </row>
    <row r="766" spans="1:8" ht="15" x14ac:dyDescent="0.25">
      <c r="A766" s="51"/>
      <c r="B766" s="71"/>
      <c r="C766" s="22"/>
      <c r="D766" s="32"/>
      <c r="E766" s="68"/>
      <c r="G766" s="71"/>
      <c r="H766" s="22"/>
    </row>
    <row r="767" spans="1:8" ht="15" x14ac:dyDescent="0.25">
      <c r="A767" s="51"/>
      <c r="B767" s="71"/>
      <c r="C767" s="22"/>
      <c r="D767" s="32"/>
      <c r="E767" s="68"/>
      <c r="G767" s="71"/>
      <c r="H767" s="22"/>
    </row>
    <row r="768" spans="1:8" ht="15" x14ac:dyDescent="0.25">
      <c r="A768" s="51"/>
      <c r="B768" s="71"/>
      <c r="C768" s="22"/>
      <c r="D768" s="32"/>
      <c r="E768" s="68"/>
      <c r="G768" s="71"/>
      <c r="H768" s="22"/>
    </row>
    <row r="769" spans="1:8" ht="15" x14ac:dyDescent="0.25">
      <c r="A769" s="51"/>
      <c r="B769" s="71"/>
      <c r="C769" s="22"/>
      <c r="D769" s="32"/>
      <c r="E769" s="68"/>
      <c r="G769" s="71"/>
      <c r="H769" s="22"/>
    </row>
    <row r="770" spans="1:8" ht="15" x14ac:dyDescent="0.25">
      <c r="A770" s="51"/>
      <c r="B770" s="71"/>
      <c r="C770" s="22"/>
      <c r="D770" s="32"/>
      <c r="E770" s="68"/>
      <c r="G770" s="71"/>
      <c r="H770" s="22"/>
    </row>
    <row r="771" spans="1:8" ht="15" x14ac:dyDescent="0.25">
      <c r="A771" s="51"/>
      <c r="B771" s="71"/>
      <c r="C771" s="22"/>
      <c r="D771" s="32"/>
      <c r="E771" s="68"/>
      <c r="G771" s="71"/>
      <c r="H771" s="22"/>
    </row>
    <row r="772" spans="1:8" ht="15" x14ac:dyDescent="0.25">
      <c r="A772" s="51"/>
      <c r="B772" s="71"/>
      <c r="C772" s="22"/>
      <c r="D772" s="32"/>
      <c r="E772" s="68"/>
      <c r="G772" s="71"/>
      <c r="H772" s="22"/>
    </row>
    <row r="773" spans="1:8" ht="15" x14ac:dyDescent="0.25">
      <c r="A773" s="51"/>
      <c r="B773" s="71"/>
      <c r="C773" s="22"/>
      <c r="D773" s="32"/>
      <c r="E773" s="68"/>
      <c r="G773" s="71"/>
      <c r="H773" s="22"/>
    </row>
    <row r="774" spans="1:8" ht="15" x14ac:dyDescent="0.25">
      <c r="A774" s="51"/>
      <c r="B774" s="71"/>
      <c r="C774" s="22"/>
      <c r="D774" s="32"/>
      <c r="E774" s="68"/>
      <c r="G774" s="71"/>
      <c r="H774" s="22"/>
    </row>
    <row r="775" spans="1:8" ht="15" x14ac:dyDescent="0.25">
      <c r="A775" s="51"/>
      <c r="B775" s="71"/>
      <c r="C775" s="22"/>
      <c r="D775" s="32"/>
      <c r="E775" s="68"/>
      <c r="G775" s="71"/>
      <c r="H775" s="22"/>
    </row>
    <row r="776" spans="1:8" ht="15" x14ac:dyDescent="0.25">
      <c r="A776" s="51"/>
      <c r="B776" s="71"/>
      <c r="C776" s="22"/>
      <c r="D776" s="32"/>
      <c r="E776" s="68"/>
      <c r="G776" s="71"/>
      <c r="H776" s="22"/>
    </row>
    <row r="777" spans="1:8" ht="15" x14ac:dyDescent="0.25">
      <c r="A777" s="51"/>
      <c r="B777" s="71"/>
      <c r="C777" s="22"/>
      <c r="D777" s="32"/>
      <c r="E777" s="68"/>
      <c r="G777" s="71"/>
      <c r="H777" s="22"/>
    </row>
    <row r="778" spans="1:8" ht="15" x14ac:dyDescent="0.25">
      <c r="A778" s="51"/>
      <c r="B778" s="71"/>
      <c r="C778" s="22"/>
      <c r="D778" s="32"/>
      <c r="E778" s="68"/>
      <c r="G778" s="71"/>
      <c r="H778" s="22"/>
    </row>
    <row r="779" spans="1:8" ht="15" x14ac:dyDescent="0.25">
      <c r="A779" s="51"/>
      <c r="B779" s="71"/>
      <c r="C779" s="22"/>
      <c r="D779" s="32"/>
      <c r="E779" s="68"/>
      <c r="G779" s="71"/>
      <c r="H779" s="22"/>
    </row>
    <row r="780" spans="1:8" ht="15" x14ac:dyDescent="0.25">
      <c r="A780" s="51"/>
      <c r="B780" s="71"/>
      <c r="C780" s="22"/>
      <c r="D780" s="32"/>
      <c r="E780" s="68"/>
      <c r="G780" s="71"/>
      <c r="H780" s="22"/>
    </row>
    <row r="781" spans="1:8" ht="15" x14ac:dyDescent="0.25">
      <c r="A781" s="51"/>
      <c r="B781" s="71"/>
      <c r="C781" s="22"/>
      <c r="D781" s="32"/>
      <c r="E781" s="68"/>
      <c r="G781" s="71"/>
      <c r="H781" s="22"/>
    </row>
    <row r="782" spans="1:8" ht="15" x14ac:dyDescent="0.25">
      <c r="A782" s="51"/>
      <c r="B782" s="71"/>
      <c r="C782" s="22"/>
      <c r="D782" s="32"/>
      <c r="E782" s="68"/>
      <c r="G782" s="71"/>
      <c r="H782" s="22"/>
    </row>
    <row r="783" spans="1:8" ht="15" x14ac:dyDescent="0.25">
      <c r="A783" s="51"/>
      <c r="B783" s="71"/>
      <c r="C783" s="22"/>
      <c r="D783" s="32"/>
      <c r="E783" s="68"/>
      <c r="G783" s="71"/>
      <c r="H783" s="22"/>
    </row>
    <row r="784" spans="1:8" ht="15" x14ac:dyDescent="0.25">
      <c r="A784" s="51"/>
      <c r="B784" s="71"/>
      <c r="C784" s="22"/>
      <c r="D784" s="32"/>
      <c r="E784" s="68"/>
      <c r="G784" s="71"/>
      <c r="H784" s="22"/>
    </row>
    <row r="785" spans="1:8" ht="15" x14ac:dyDescent="0.25">
      <c r="A785" s="51"/>
      <c r="B785" s="71"/>
      <c r="C785" s="22"/>
      <c r="D785" s="32"/>
      <c r="E785" s="68"/>
      <c r="G785" s="71"/>
      <c r="H785" s="22"/>
    </row>
    <row r="786" spans="1:8" ht="15" x14ac:dyDescent="0.25">
      <c r="A786" s="51"/>
      <c r="B786" s="71"/>
      <c r="C786" s="22"/>
      <c r="D786" s="32"/>
      <c r="E786" s="68"/>
      <c r="G786" s="71"/>
      <c r="H786" s="22"/>
    </row>
    <row r="787" spans="1:8" ht="15" x14ac:dyDescent="0.25">
      <c r="A787" s="51"/>
      <c r="B787" s="71"/>
      <c r="C787" s="22"/>
      <c r="D787" s="32"/>
      <c r="E787" s="68"/>
      <c r="G787" s="71"/>
      <c r="H787" s="22"/>
    </row>
    <row r="788" spans="1:8" ht="15" x14ac:dyDescent="0.25">
      <c r="A788" s="51"/>
      <c r="B788" s="71"/>
      <c r="C788" s="22"/>
      <c r="D788" s="32"/>
      <c r="E788" s="68"/>
      <c r="G788" s="71"/>
      <c r="H788" s="22"/>
    </row>
    <row r="789" spans="1:8" ht="15" x14ac:dyDescent="0.25">
      <c r="A789" s="51"/>
      <c r="B789" s="71"/>
      <c r="C789" s="22"/>
      <c r="D789" s="32"/>
      <c r="E789" s="68"/>
      <c r="G789" s="71"/>
      <c r="H789" s="22"/>
    </row>
    <row r="790" spans="1:8" ht="15" x14ac:dyDescent="0.25">
      <c r="A790" s="51"/>
      <c r="B790" s="71"/>
      <c r="C790" s="22"/>
      <c r="D790" s="32"/>
      <c r="E790" s="68"/>
      <c r="G790" s="71"/>
      <c r="H790" s="22"/>
    </row>
    <row r="791" spans="1:8" ht="15" x14ac:dyDescent="0.25">
      <c r="A791" s="51"/>
      <c r="B791" s="71"/>
      <c r="C791" s="22"/>
      <c r="D791" s="32"/>
      <c r="E791" s="68"/>
      <c r="G791" s="71"/>
      <c r="H791" s="22"/>
    </row>
    <row r="792" spans="1:8" ht="15" x14ac:dyDescent="0.25">
      <c r="A792" s="51"/>
      <c r="B792" s="71"/>
      <c r="C792" s="22"/>
      <c r="D792" s="32"/>
      <c r="E792" s="68"/>
      <c r="G792" s="71"/>
      <c r="H792" s="22"/>
    </row>
    <row r="793" spans="1:8" ht="15" x14ac:dyDescent="0.25">
      <c r="A793" s="51"/>
      <c r="B793" s="71"/>
      <c r="C793" s="22"/>
      <c r="D793" s="32"/>
      <c r="E793" s="68"/>
      <c r="G793" s="71"/>
      <c r="H793" s="22"/>
    </row>
    <row r="794" spans="1:8" ht="15" x14ac:dyDescent="0.25">
      <c r="A794" s="51"/>
      <c r="B794" s="71"/>
      <c r="C794" s="22"/>
      <c r="D794" s="32"/>
      <c r="E794" s="68"/>
      <c r="G794" s="71"/>
      <c r="H794" s="22"/>
    </row>
    <row r="795" spans="1:8" ht="15" x14ac:dyDescent="0.25">
      <c r="A795" s="51"/>
      <c r="B795" s="71"/>
      <c r="C795" s="22"/>
      <c r="D795" s="32"/>
      <c r="E795" s="68"/>
      <c r="G795" s="71"/>
      <c r="H795" s="22"/>
    </row>
    <row r="796" spans="1:8" ht="15" x14ac:dyDescent="0.25">
      <c r="A796" s="51"/>
      <c r="B796" s="71"/>
      <c r="C796" s="22"/>
      <c r="D796" s="32"/>
      <c r="E796" s="68"/>
      <c r="G796" s="71"/>
      <c r="H796" s="22"/>
    </row>
    <row r="797" spans="1:8" ht="15" x14ac:dyDescent="0.25">
      <c r="A797" s="51"/>
      <c r="B797" s="71"/>
      <c r="C797" s="22"/>
      <c r="D797" s="32"/>
      <c r="E797" s="68"/>
      <c r="G797" s="71"/>
      <c r="H797" s="22"/>
    </row>
    <row r="798" spans="1:8" ht="15" x14ac:dyDescent="0.25">
      <c r="A798" s="51"/>
      <c r="B798" s="71"/>
      <c r="C798" s="22"/>
      <c r="D798" s="32"/>
      <c r="E798" s="68"/>
      <c r="G798" s="71"/>
      <c r="H798" s="22"/>
    </row>
    <row r="799" spans="1:8" ht="15" x14ac:dyDescent="0.25">
      <c r="A799" s="51"/>
      <c r="B799" s="71"/>
      <c r="C799" s="22"/>
      <c r="D799" s="32"/>
      <c r="E799" s="68"/>
      <c r="G799" s="71"/>
      <c r="H799" s="22"/>
    </row>
    <row r="800" spans="1:8" ht="15" x14ac:dyDescent="0.25">
      <c r="A800" s="51"/>
      <c r="B800" s="71"/>
      <c r="C800" s="22"/>
      <c r="D800" s="32"/>
      <c r="E800" s="68"/>
      <c r="G800" s="71"/>
      <c r="H800" s="22"/>
    </row>
    <row r="801" spans="1:8" ht="15" x14ac:dyDescent="0.25">
      <c r="A801" s="51"/>
      <c r="B801" s="71"/>
      <c r="C801" s="22"/>
      <c r="D801" s="32"/>
      <c r="E801" s="68"/>
      <c r="G801" s="71"/>
      <c r="H801" s="22"/>
    </row>
    <row r="802" spans="1:8" ht="15" x14ac:dyDescent="0.25">
      <c r="A802" s="51"/>
      <c r="B802" s="71"/>
      <c r="C802" s="22"/>
      <c r="D802" s="32"/>
      <c r="E802" s="68"/>
      <c r="G802" s="71"/>
      <c r="H802" s="22"/>
    </row>
    <row r="803" spans="1:8" ht="15" x14ac:dyDescent="0.25">
      <c r="A803" s="51"/>
      <c r="B803" s="71"/>
      <c r="C803" s="22"/>
      <c r="D803" s="32"/>
      <c r="E803" s="68"/>
      <c r="G803" s="71"/>
      <c r="H803" s="22"/>
    </row>
    <row r="804" spans="1:8" ht="15" x14ac:dyDescent="0.25">
      <c r="A804" s="51"/>
      <c r="B804" s="71"/>
      <c r="C804" s="22"/>
      <c r="D804" s="32"/>
      <c r="E804" s="68"/>
      <c r="G804" s="71"/>
      <c r="H804" s="22"/>
    </row>
    <row r="805" spans="1:8" ht="15" x14ac:dyDescent="0.25">
      <c r="A805" s="51"/>
      <c r="B805" s="71"/>
      <c r="C805" s="22"/>
      <c r="D805" s="32"/>
      <c r="E805" s="68"/>
      <c r="G805" s="71"/>
      <c r="H805" s="22"/>
    </row>
    <row r="806" spans="1:8" ht="15" x14ac:dyDescent="0.25">
      <c r="A806" s="51"/>
      <c r="B806" s="71"/>
      <c r="C806" s="22"/>
      <c r="D806" s="32"/>
      <c r="E806" s="68"/>
      <c r="G806" s="71"/>
      <c r="H806" s="22"/>
    </row>
    <row r="807" spans="1:8" ht="15" x14ac:dyDescent="0.25">
      <c r="A807" s="51"/>
      <c r="B807" s="71"/>
      <c r="C807" s="22"/>
      <c r="D807" s="32"/>
      <c r="E807" s="68"/>
      <c r="G807" s="71"/>
      <c r="H807" s="22"/>
    </row>
    <row r="808" spans="1:8" ht="15" x14ac:dyDescent="0.25">
      <c r="A808" s="51"/>
      <c r="B808" s="71"/>
      <c r="C808" s="22"/>
      <c r="D808" s="32"/>
      <c r="E808" s="68"/>
      <c r="G808" s="71"/>
      <c r="H808" s="22"/>
    </row>
    <row r="809" spans="1:8" ht="15" x14ac:dyDescent="0.25">
      <c r="A809" s="51"/>
      <c r="B809" s="71"/>
      <c r="C809" s="22"/>
      <c r="D809" s="32"/>
      <c r="E809" s="68"/>
      <c r="G809" s="71"/>
      <c r="H809" s="22"/>
    </row>
    <row r="810" spans="1:8" ht="15" x14ac:dyDescent="0.25">
      <c r="A810" s="51"/>
      <c r="B810" s="71"/>
      <c r="C810" s="22"/>
      <c r="D810" s="32"/>
      <c r="E810" s="68"/>
      <c r="G810" s="71"/>
      <c r="H810" s="22"/>
    </row>
    <row r="811" spans="1:8" ht="15" x14ac:dyDescent="0.25">
      <c r="A811" s="51"/>
      <c r="B811" s="71"/>
      <c r="C811" s="22"/>
      <c r="D811" s="32"/>
      <c r="E811" s="68"/>
      <c r="G811" s="71"/>
      <c r="H811" s="22"/>
    </row>
    <row r="812" spans="1:8" ht="15" x14ac:dyDescent="0.25">
      <c r="A812" s="51"/>
      <c r="B812" s="71"/>
      <c r="C812" s="22"/>
      <c r="D812" s="32"/>
      <c r="E812" s="68"/>
      <c r="G812" s="71"/>
      <c r="H812" s="22"/>
    </row>
    <row r="813" spans="1:8" ht="15" x14ac:dyDescent="0.25">
      <c r="A813" s="51"/>
      <c r="B813" s="71"/>
      <c r="C813" s="22"/>
      <c r="D813" s="32"/>
      <c r="E813" s="68"/>
      <c r="G813" s="71"/>
      <c r="H813" s="22"/>
    </row>
    <row r="814" spans="1:8" ht="15" x14ac:dyDescent="0.25">
      <c r="A814" s="51"/>
      <c r="B814" s="71"/>
      <c r="C814" s="22"/>
      <c r="D814" s="32"/>
      <c r="E814" s="68"/>
      <c r="G814" s="71"/>
      <c r="H814" s="22"/>
    </row>
    <row r="815" spans="1:8" ht="15" x14ac:dyDescent="0.25">
      <c r="A815" s="51"/>
      <c r="B815" s="71"/>
      <c r="C815" s="22"/>
      <c r="D815" s="32"/>
      <c r="E815" s="68"/>
      <c r="G815" s="71"/>
      <c r="H815" s="22"/>
    </row>
    <row r="816" spans="1:8" ht="15" x14ac:dyDescent="0.25">
      <c r="A816" s="51"/>
      <c r="B816" s="71"/>
      <c r="C816" s="22"/>
      <c r="D816" s="32"/>
      <c r="E816" s="68"/>
      <c r="G816" s="71"/>
      <c r="H816" s="22"/>
    </row>
    <row r="817" spans="1:8" ht="15" x14ac:dyDescent="0.25">
      <c r="A817" s="51"/>
      <c r="B817" s="71"/>
      <c r="C817" s="22"/>
      <c r="D817" s="32"/>
      <c r="E817" s="68"/>
      <c r="G817" s="71"/>
      <c r="H817" s="22"/>
    </row>
    <row r="818" spans="1:8" ht="15" x14ac:dyDescent="0.25">
      <c r="A818" s="51"/>
      <c r="B818" s="71"/>
      <c r="C818" s="22"/>
      <c r="D818" s="32"/>
      <c r="E818" s="68"/>
      <c r="G818" s="71"/>
      <c r="H818" s="22"/>
    </row>
    <row r="819" spans="1:8" ht="15" x14ac:dyDescent="0.25">
      <c r="A819" s="51"/>
      <c r="B819" s="71"/>
      <c r="C819" s="22"/>
      <c r="D819" s="32"/>
      <c r="E819" s="68"/>
      <c r="G819" s="71"/>
      <c r="H819" s="22"/>
    </row>
    <row r="820" spans="1:8" ht="15" x14ac:dyDescent="0.25">
      <c r="A820" s="51"/>
      <c r="B820" s="71"/>
      <c r="C820" s="22"/>
      <c r="D820" s="32"/>
      <c r="E820" s="68"/>
      <c r="G820" s="71"/>
      <c r="H820" s="22"/>
    </row>
    <row r="821" spans="1:8" ht="15" x14ac:dyDescent="0.25">
      <c r="A821" s="51"/>
      <c r="B821" s="71"/>
      <c r="C821" s="22"/>
      <c r="D821" s="32"/>
      <c r="E821" s="68"/>
      <c r="G821" s="71"/>
      <c r="H821" s="22"/>
    </row>
    <row r="822" spans="1:8" ht="15" x14ac:dyDescent="0.25">
      <c r="A822" s="51"/>
      <c r="B822" s="71"/>
      <c r="C822" s="22"/>
      <c r="D822" s="32"/>
      <c r="G822" s="71"/>
      <c r="H822" s="22"/>
    </row>
    <row r="823" spans="1:8" ht="15" x14ac:dyDescent="0.25">
      <c r="A823" s="51"/>
      <c r="B823" s="71"/>
      <c r="C823" s="22"/>
      <c r="D823" s="32"/>
      <c r="G823" s="71"/>
      <c r="H823" s="22"/>
    </row>
    <row r="824" spans="1:8" ht="15" x14ac:dyDescent="0.25">
      <c r="A824" s="51"/>
      <c r="B824" s="71"/>
      <c r="C824" s="22"/>
      <c r="D824" s="32"/>
      <c r="G824" s="71"/>
      <c r="H824" s="22"/>
    </row>
    <row r="825" spans="1:8" ht="15" x14ac:dyDescent="0.25">
      <c r="A825" s="51"/>
      <c r="B825" s="71"/>
      <c r="C825" s="22"/>
      <c r="D825" s="32"/>
      <c r="G825" s="71"/>
      <c r="H825" s="22"/>
    </row>
    <row r="826" spans="1:8" ht="15" x14ac:dyDescent="0.25">
      <c r="A826" s="51"/>
      <c r="B826" s="71"/>
      <c r="C826" s="22"/>
      <c r="D826" s="32"/>
      <c r="G826" s="71"/>
      <c r="H826" s="22"/>
    </row>
    <row r="827" spans="1:8" ht="15" x14ac:dyDescent="0.25">
      <c r="A827" s="51"/>
      <c r="B827" s="71"/>
      <c r="C827" s="22"/>
      <c r="D827" s="32"/>
      <c r="G827" s="71"/>
      <c r="H827" s="22"/>
    </row>
    <row r="828" spans="1:8" ht="15" x14ac:dyDescent="0.25">
      <c r="A828" s="51"/>
      <c r="B828" s="71"/>
      <c r="C828" s="22"/>
      <c r="D828" s="32"/>
      <c r="G828" s="71"/>
      <c r="H828" s="22"/>
    </row>
    <row r="829" spans="1:8" ht="15" x14ac:dyDescent="0.25">
      <c r="A829" s="51"/>
      <c r="B829" s="71"/>
      <c r="C829" s="22"/>
      <c r="D829" s="32"/>
      <c r="G829" s="71"/>
      <c r="H829" s="22"/>
    </row>
    <row r="830" spans="1:8" ht="15" x14ac:dyDescent="0.25">
      <c r="A830" s="51"/>
      <c r="B830" s="71"/>
      <c r="C830" s="22"/>
      <c r="D830" s="32"/>
      <c r="G830" s="71"/>
      <c r="H830" s="22"/>
    </row>
    <row r="831" spans="1:8" ht="15" x14ac:dyDescent="0.25">
      <c r="A831" s="51"/>
      <c r="B831" s="71"/>
      <c r="C831" s="22"/>
      <c r="D831" s="32"/>
      <c r="G831" s="71"/>
      <c r="H831" s="22"/>
    </row>
    <row r="832" spans="1:8" ht="15" x14ac:dyDescent="0.25">
      <c r="A832" s="51"/>
      <c r="B832" s="71"/>
      <c r="C832" s="22"/>
      <c r="D832" s="32"/>
      <c r="G832" s="71"/>
      <c r="H832" s="22"/>
    </row>
    <row r="833" spans="1:18" ht="15" x14ac:dyDescent="0.25">
      <c r="A833" s="51"/>
      <c r="B833" s="71"/>
      <c r="C833" s="22"/>
      <c r="D833" s="32"/>
      <c r="G833" s="71"/>
      <c r="H833" s="22"/>
    </row>
    <row r="834" spans="1:18" ht="15" x14ac:dyDescent="0.25">
      <c r="A834" s="51"/>
      <c r="B834" s="71"/>
      <c r="C834" s="22"/>
      <c r="D834" s="32"/>
      <c r="G834" s="71"/>
      <c r="H834" s="22"/>
    </row>
    <row r="835" spans="1:18" ht="15" x14ac:dyDescent="0.25">
      <c r="A835" s="51"/>
      <c r="B835" s="71"/>
      <c r="C835" s="22"/>
      <c r="D835" s="32"/>
      <c r="G835" s="71"/>
      <c r="H835" s="22"/>
    </row>
    <row r="836" spans="1:18" ht="15" x14ac:dyDescent="0.25">
      <c r="A836" s="51"/>
      <c r="B836" s="71"/>
      <c r="C836" s="22"/>
      <c r="D836" s="32"/>
      <c r="G836" s="71"/>
      <c r="H836" s="22"/>
    </row>
    <row r="837" spans="1:18" s="23" customFormat="1" ht="15" x14ac:dyDescent="0.2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 x14ac:dyDescent="0.2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 x14ac:dyDescent="0.2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 x14ac:dyDescent="0.2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 x14ac:dyDescent="0.2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 x14ac:dyDescent="0.2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 x14ac:dyDescent="0.2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 x14ac:dyDescent="0.2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 x14ac:dyDescent="0.2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 x14ac:dyDescent="0.2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 x14ac:dyDescent="0.2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 x14ac:dyDescent="0.2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 x14ac:dyDescent="0.2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 x14ac:dyDescent="0.2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 x14ac:dyDescent="0.2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 x14ac:dyDescent="0.2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 x14ac:dyDescent="0.2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 x14ac:dyDescent="0.2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 x14ac:dyDescent="0.2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 x14ac:dyDescent="0.2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 x14ac:dyDescent="0.2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 x14ac:dyDescent="0.2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 x14ac:dyDescent="0.2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 x14ac:dyDescent="0.2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 x14ac:dyDescent="0.2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 x14ac:dyDescent="0.2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 x14ac:dyDescent="0.2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 x14ac:dyDescent="0.2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 x14ac:dyDescent="0.2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 x14ac:dyDescent="0.2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 x14ac:dyDescent="0.2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 x14ac:dyDescent="0.2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 x14ac:dyDescent="0.2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 x14ac:dyDescent="0.2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 x14ac:dyDescent="0.2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 x14ac:dyDescent="0.2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 x14ac:dyDescent="0.2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 x14ac:dyDescent="0.2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 x14ac:dyDescent="0.2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 x14ac:dyDescent="0.2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 x14ac:dyDescent="0.2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 x14ac:dyDescent="0.2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 x14ac:dyDescent="0.2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 x14ac:dyDescent="0.2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 x14ac:dyDescent="0.2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 x14ac:dyDescent="0.2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 x14ac:dyDescent="0.2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 x14ac:dyDescent="0.2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 x14ac:dyDescent="0.2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 x14ac:dyDescent="0.2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 x14ac:dyDescent="0.2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 x14ac:dyDescent="0.2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 x14ac:dyDescent="0.2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 x14ac:dyDescent="0.2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 x14ac:dyDescent="0.2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 x14ac:dyDescent="0.2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 x14ac:dyDescent="0.2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 x14ac:dyDescent="0.2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 x14ac:dyDescent="0.2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 x14ac:dyDescent="0.2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 x14ac:dyDescent="0.2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 x14ac:dyDescent="0.2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 x14ac:dyDescent="0.2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 x14ac:dyDescent="0.2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 x14ac:dyDescent="0.2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 x14ac:dyDescent="0.2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 x14ac:dyDescent="0.2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 x14ac:dyDescent="0.2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 x14ac:dyDescent="0.2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 x14ac:dyDescent="0.2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 x14ac:dyDescent="0.2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 x14ac:dyDescent="0.2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 x14ac:dyDescent="0.2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 x14ac:dyDescent="0.2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 x14ac:dyDescent="0.2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 x14ac:dyDescent="0.2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 x14ac:dyDescent="0.2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 x14ac:dyDescent="0.2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 x14ac:dyDescent="0.2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 x14ac:dyDescent="0.2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 x14ac:dyDescent="0.2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 x14ac:dyDescent="0.2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 x14ac:dyDescent="0.2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 x14ac:dyDescent="0.2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 x14ac:dyDescent="0.2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 x14ac:dyDescent="0.2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 x14ac:dyDescent="0.2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 x14ac:dyDescent="0.2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 x14ac:dyDescent="0.2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 x14ac:dyDescent="0.2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 x14ac:dyDescent="0.2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 x14ac:dyDescent="0.2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 x14ac:dyDescent="0.2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 x14ac:dyDescent="0.2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 x14ac:dyDescent="0.2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 x14ac:dyDescent="0.2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 x14ac:dyDescent="0.2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 x14ac:dyDescent="0.2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 x14ac:dyDescent="0.2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 x14ac:dyDescent="0.2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 x14ac:dyDescent="0.2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 x14ac:dyDescent="0.2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 x14ac:dyDescent="0.2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 x14ac:dyDescent="0.2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 x14ac:dyDescent="0.2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 x14ac:dyDescent="0.2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 x14ac:dyDescent="0.2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 x14ac:dyDescent="0.2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 x14ac:dyDescent="0.2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 x14ac:dyDescent="0.2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 x14ac:dyDescent="0.2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 x14ac:dyDescent="0.2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 x14ac:dyDescent="0.2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 x14ac:dyDescent="0.2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 x14ac:dyDescent="0.2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 x14ac:dyDescent="0.2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 x14ac:dyDescent="0.2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 x14ac:dyDescent="0.2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 x14ac:dyDescent="0.2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 x14ac:dyDescent="0.2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 x14ac:dyDescent="0.2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 x14ac:dyDescent="0.2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 x14ac:dyDescent="0.2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 x14ac:dyDescent="0.2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 x14ac:dyDescent="0.2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 x14ac:dyDescent="0.2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 x14ac:dyDescent="0.2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 x14ac:dyDescent="0.2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 x14ac:dyDescent="0.2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 x14ac:dyDescent="0.2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 x14ac:dyDescent="0.2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 x14ac:dyDescent="0.2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 x14ac:dyDescent="0.2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 x14ac:dyDescent="0.2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 x14ac:dyDescent="0.2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 x14ac:dyDescent="0.2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 x14ac:dyDescent="0.2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 x14ac:dyDescent="0.2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 x14ac:dyDescent="0.2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 x14ac:dyDescent="0.2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 x14ac:dyDescent="0.2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 x14ac:dyDescent="0.2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 x14ac:dyDescent="0.2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 x14ac:dyDescent="0.2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 x14ac:dyDescent="0.2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 x14ac:dyDescent="0.2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 x14ac:dyDescent="0.2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 x14ac:dyDescent="0.2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 x14ac:dyDescent="0.2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 x14ac:dyDescent="0.2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 x14ac:dyDescent="0.2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 x14ac:dyDescent="0.2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 x14ac:dyDescent="0.2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 x14ac:dyDescent="0.2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 x14ac:dyDescent="0.2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 x14ac:dyDescent="0.2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 x14ac:dyDescent="0.2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 x14ac:dyDescent="0.2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 x14ac:dyDescent="0.2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 x14ac:dyDescent="0.2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 x14ac:dyDescent="0.2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 x14ac:dyDescent="0.2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 x14ac:dyDescent="0.2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 x14ac:dyDescent="0.2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 x14ac:dyDescent="0.2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 x14ac:dyDescent="0.2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 x14ac:dyDescent="0.2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 x14ac:dyDescent="0.2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 x14ac:dyDescent="0.2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 x14ac:dyDescent="0.2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 x14ac:dyDescent="0.2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 x14ac:dyDescent="0.2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 x14ac:dyDescent="0.2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 x14ac:dyDescent="0.2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 x14ac:dyDescent="0.2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 x14ac:dyDescent="0.2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 x14ac:dyDescent="0.2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 x14ac:dyDescent="0.2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 x14ac:dyDescent="0.2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 ht="15" x14ac:dyDescent="0.25">
      <c r="A1016" s="51"/>
      <c r="B1016" s="71"/>
      <c r="C1016" s="22"/>
      <c r="D1016" s="32"/>
      <c r="E1016" s="67"/>
      <c r="F1016" s="67"/>
      <c r="G1016" s="71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 ht="15" x14ac:dyDescent="0.25">
      <c r="A1017" s="51"/>
      <c r="B1017" s="71"/>
      <c r="C1017" s="22"/>
      <c r="D1017" s="32"/>
      <c r="E1017" s="67"/>
      <c r="F1017" s="67"/>
      <c r="G1017" s="71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 ht="15" x14ac:dyDescent="0.25">
      <c r="A1018" s="51"/>
      <c r="B1018" s="71"/>
      <c r="C1018" s="22"/>
      <c r="D1018" s="32"/>
      <c r="E1018" s="67"/>
      <c r="F1018" s="67"/>
      <c r="G1018" s="71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 ht="15" x14ac:dyDescent="0.25">
      <c r="A1019" s="51"/>
      <c r="B1019" s="71"/>
      <c r="C1019" s="22"/>
      <c r="D1019" s="32"/>
      <c r="E1019" s="67"/>
      <c r="F1019" s="67"/>
      <c r="G1019" s="71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 ht="15" x14ac:dyDescent="0.25">
      <c r="A1020" s="51"/>
      <c r="B1020" s="71"/>
      <c r="C1020" s="22"/>
      <c r="D1020" s="32"/>
      <c r="E1020" s="67"/>
      <c r="F1020" s="67"/>
      <c r="G1020" s="71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 ht="15" x14ac:dyDescent="0.25">
      <c r="A1021" s="51"/>
      <c r="B1021" s="71"/>
      <c r="C1021" s="22"/>
      <c r="D1021" s="32"/>
      <c r="E1021" s="67"/>
      <c r="F1021" s="67"/>
      <c r="G1021" s="71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 ht="15" x14ac:dyDescent="0.25">
      <c r="A1022" s="51"/>
      <c r="B1022" s="71"/>
      <c r="C1022" s="22"/>
      <c r="D1022" s="32"/>
      <c r="E1022" s="67"/>
      <c r="F1022" s="67"/>
      <c r="G1022" s="71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 ht="15" x14ac:dyDescent="0.25">
      <c r="A1023" s="51"/>
      <c r="B1023" s="71"/>
      <c r="C1023" s="22"/>
      <c r="D1023" s="32"/>
      <c r="E1023" s="67"/>
      <c r="F1023" s="67"/>
      <c r="G1023" s="71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 ht="15" x14ac:dyDescent="0.25">
      <c r="A1024" s="51"/>
      <c r="B1024" s="71"/>
      <c r="C1024" s="22"/>
      <c r="D1024" s="32"/>
      <c r="E1024" s="67"/>
      <c r="F1024" s="67"/>
      <c r="G1024" s="71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 ht="15" x14ac:dyDescent="0.25">
      <c r="A1025" s="51"/>
      <c r="B1025" s="71"/>
      <c r="C1025" s="22"/>
      <c r="D1025" s="32"/>
      <c r="E1025" s="67"/>
      <c r="F1025" s="67"/>
      <c r="G1025" s="71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 ht="15" x14ac:dyDescent="0.25">
      <c r="A1026" s="51"/>
      <c r="B1026" s="71"/>
      <c r="C1026" s="22"/>
      <c r="D1026" s="32"/>
      <c r="E1026" s="67"/>
      <c r="F1026" s="67"/>
      <c r="G1026" s="71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 ht="15" x14ac:dyDescent="0.25">
      <c r="A1027" s="51"/>
      <c r="B1027" s="71"/>
      <c r="C1027" s="22"/>
      <c r="D1027" s="32"/>
      <c r="E1027" s="67"/>
      <c r="F1027" s="67"/>
      <c r="G1027" s="71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 ht="15" x14ac:dyDescent="0.25">
      <c r="A1028" s="51"/>
      <c r="B1028" s="71"/>
      <c r="C1028" s="22"/>
      <c r="D1028" s="32"/>
      <c r="E1028" s="67"/>
      <c r="F1028" s="67"/>
      <c r="G1028" s="71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 x14ac:dyDescent="0.2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 x14ac:dyDescent="0.2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 x14ac:dyDescent="0.2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 x14ac:dyDescent="0.2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 x14ac:dyDescent="0.2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 x14ac:dyDescent="0.2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 x14ac:dyDescent="0.2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 x14ac:dyDescent="0.2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 x14ac:dyDescent="0.2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 x14ac:dyDescent="0.2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 x14ac:dyDescent="0.2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 x14ac:dyDescent="0.2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 x14ac:dyDescent="0.2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 x14ac:dyDescent="0.2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 x14ac:dyDescent="0.2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 x14ac:dyDescent="0.2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 x14ac:dyDescent="0.2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 x14ac:dyDescent="0.2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 x14ac:dyDescent="0.2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 x14ac:dyDescent="0.2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 x14ac:dyDescent="0.2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 x14ac:dyDescent="0.2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 x14ac:dyDescent="0.2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 x14ac:dyDescent="0.2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 x14ac:dyDescent="0.2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 x14ac:dyDescent="0.2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 x14ac:dyDescent="0.2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 x14ac:dyDescent="0.2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 x14ac:dyDescent="0.2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 x14ac:dyDescent="0.2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 x14ac:dyDescent="0.2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 x14ac:dyDescent="0.2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 x14ac:dyDescent="0.2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 x14ac:dyDescent="0.2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 x14ac:dyDescent="0.2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 x14ac:dyDescent="0.2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 x14ac:dyDescent="0.2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 x14ac:dyDescent="0.2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 x14ac:dyDescent="0.2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 x14ac:dyDescent="0.2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 x14ac:dyDescent="0.2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 x14ac:dyDescent="0.2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 x14ac:dyDescent="0.2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 x14ac:dyDescent="0.2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 x14ac:dyDescent="0.2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 x14ac:dyDescent="0.2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 x14ac:dyDescent="0.2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 x14ac:dyDescent="0.2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 x14ac:dyDescent="0.2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 x14ac:dyDescent="0.2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 x14ac:dyDescent="0.2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 x14ac:dyDescent="0.2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 x14ac:dyDescent="0.2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 x14ac:dyDescent="0.2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 x14ac:dyDescent="0.2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 x14ac:dyDescent="0.2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 x14ac:dyDescent="0.2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 x14ac:dyDescent="0.2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 x14ac:dyDescent="0.2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 x14ac:dyDescent="0.2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 x14ac:dyDescent="0.2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 x14ac:dyDescent="0.2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 x14ac:dyDescent="0.2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 x14ac:dyDescent="0.2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 x14ac:dyDescent="0.2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 x14ac:dyDescent="0.2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 x14ac:dyDescent="0.2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 x14ac:dyDescent="0.2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 x14ac:dyDescent="0.2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 x14ac:dyDescent="0.2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 x14ac:dyDescent="0.2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 x14ac:dyDescent="0.2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 x14ac:dyDescent="0.2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 x14ac:dyDescent="0.2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 x14ac:dyDescent="0.2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 x14ac:dyDescent="0.2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 x14ac:dyDescent="0.2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 x14ac:dyDescent="0.2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 x14ac:dyDescent="0.2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 x14ac:dyDescent="0.2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 x14ac:dyDescent="0.2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 x14ac:dyDescent="0.2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 x14ac:dyDescent="0.2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 x14ac:dyDescent="0.2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 x14ac:dyDescent="0.2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 x14ac:dyDescent="0.2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 x14ac:dyDescent="0.2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 x14ac:dyDescent="0.2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 x14ac:dyDescent="0.2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 x14ac:dyDescent="0.2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 x14ac:dyDescent="0.2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 x14ac:dyDescent="0.2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 x14ac:dyDescent="0.2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 x14ac:dyDescent="0.2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 x14ac:dyDescent="0.2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 x14ac:dyDescent="0.2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 x14ac:dyDescent="0.2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 x14ac:dyDescent="0.2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 x14ac:dyDescent="0.2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 x14ac:dyDescent="0.2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 x14ac:dyDescent="0.2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 x14ac:dyDescent="0.2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 x14ac:dyDescent="0.2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 x14ac:dyDescent="0.2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 x14ac:dyDescent="0.2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 x14ac:dyDescent="0.2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 x14ac:dyDescent="0.2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 x14ac:dyDescent="0.2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 x14ac:dyDescent="0.2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 x14ac:dyDescent="0.2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 x14ac:dyDescent="0.2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 x14ac:dyDescent="0.2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 x14ac:dyDescent="0.2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 x14ac:dyDescent="0.2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 x14ac:dyDescent="0.2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 x14ac:dyDescent="0.2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 x14ac:dyDescent="0.2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 x14ac:dyDescent="0.2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 x14ac:dyDescent="0.2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 x14ac:dyDescent="0.2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 x14ac:dyDescent="0.2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 x14ac:dyDescent="0.2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 x14ac:dyDescent="0.2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 x14ac:dyDescent="0.2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 x14ac:dyDescent="0.2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 x14ac:dyDescent="0.2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 x14ac:dyDescent="0.2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 x14ac:dyDescent="0.2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 x14ac:dyDescent="0.2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 x14ac:dyDescent="0.2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 x14ac:dyDescent="0.2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 x14ac:dyDescent="0.2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 x14ac:dyDescent="0.2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 x14ac:dyDescent="0.2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 x14ac:dyDescent="0.2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 x14ac:dyDescent="0.2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 x14ac:dyDescent="0.2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 x14ac:dyDescent="0.2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 x14ac:dyDescent="0.2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 x14ac:dyDescent="0.2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 x14ac:dyDescent="0.2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 x14ac:dyDescent="0.2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 x14ac:dyDescent="0.2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 x14ac:dyDescent="0.2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 x14ac:dyDescent="0.2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 x14ac:dyDescent="0.2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 x14ac:dyDescent="0.2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 x14ac:dyDescent="0.2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 x14ac:dyDescent="0.2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 x14ac:dyDescent="0.2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 x14ac:dyDescent="0.2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 x14ac:dyDescent="0.2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 x14ac:dyDescent="0.2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 x14ac:dyDescent="0.2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 x14ac:dyDescent="0.2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 x14ac:dyDescent="0.2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 x14ac:dyDescent="0.2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 x14ac:dyDescent="0.2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 x14ac:dyDescent="0.2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 x14ac:dyDescent="0.2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 x14ac:dyDescent="0.2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 x14ac:dyDescent="0.2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 x14ac:dyDescent="0.2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 x14ac:dyDescent="0.2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 x14ac:dyDescent="0.2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 x14ac:dyDescent="0.2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 x14ac:dyDescent="0.2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 x14ac:dyDescent="0.2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 x14ac:dyDescent="0.2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 x14ac:dyDescent="0.2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 x14ac:dyDescent="0.2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 x14ac:dyDescent="0.2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 x14ac:dyDescent="0.2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 x14ac:dyDescent="0.2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 x14ac:dyDescent="0.2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 x14ac:dyDescent="0.2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 x14ac:dyDescent="0.2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 x14ac:dyDescent="0.2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 x14ac:dyDescent="0.2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 x14ac:dyDescent="0.2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 x14ac:dyDescent="0.2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 x14ac:dyDescent="0.2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 x14ac:dyDescent="0.2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 x14ac:dyDescent="0.2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 x14ac:dyDescent="0.2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 x14ac:dyDescent="0.2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 x14ac:dyDescent="0.2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 x14ac:dyDescent="0.2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 x14ac:dyDescent="0.2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 x14ac:dyDescent="0.2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 x14ac:dyDescent="0.2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 x14ac:dyDescent="0.2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 x14ac:dyDescent="0.2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 x14ac:dyDescent="0.2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 x14ac:dyDescent="0.2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 x14ac:dyDescent="0.2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 x14ac:dyDescent="0.2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 x14ac:dyDescent="0.2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 x14ac:dyDescent="0.2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 x14ac:dyDescent="0.2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 x14ac:dyDescent="0.2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 x14ac:dyDescent="0.2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 x14ac:dyDescent="0.2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 x14ac:dyDescent="0.2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 x14ac:dyDescent="0.2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 x14ac:dyDescent="0.2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 x14ac:dyDescent="0.2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 x14ac:dyDescent="0.2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 x14ac:dyDescent="0.2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 x14ac:dyDescent="0.2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 x14ac:dyDescent="0.2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 x14ac:dyDescent="0.2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 x14ac:dyDescent="0.2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 x14ac:dyDescent="0.2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 x14ac:dyDescent="0.2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 x14ac:dyDescent="0.2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 x14ac:dyDescent="0.2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 x14ac:dyDescent="0.2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 x14ac:dyDescent="0.2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 x14ac:dyDescent="0.2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 x14ac:dyDescent="0.2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 x14ac:dyDescent="0.2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 x14ac:dyDescent="0.2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 x14ac:dyDescent="0.2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 x14ac:dyDescent="0.2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 s="23" customFormat="1" x14ac:dyDescent="0.2">
      <c r="A1254" s="1"/>
      <c r="B1254" s="72"/>
      <c r="C1254" s="22"/>
      <c r="D1254" s="32"/>
      <c r="E1254" s="67"/>
      <c r="F1254" s="67"/>
      <c r="G1254" s="72"/>
      <c r="H1254" s="22"/>
      <c r="I1254" s="2"/>
      <c r="J1254" s="67"/>
      <c r="K1254" s="67"/>
      <c r="L1254" s="2"/>
      <c r="M1254" s="2"/>
      <c r="N1254" s="2"/>
      <c r="O1254" s="2"/>
      <c r="P1254" s="2"/>
      <c r="Q1254" s="2"/>
      <c r="R1254" s="2"/>
    </row>
    <row r="1255" spans="1:18" s="23" customFormat="1" x14ac:dyDescent="0.2">
      <c r="A1255" s="1"/>
      <c r="B1255" s="72"/>
      <c r="C1255" s="22"/>
      <c r="D1255" s="32"/>
      <c r="E1255" s="67"/>
      <c r="F1255" s="67"/>
      <c r="G1255" s="72"/>
      <c r="H1255" s="22"/>
      <c r="I1255" s="2"/>
      <c r="J1255" s="67"/>
      <c r="K1255" s="67"/>
      <c r="L1255" s="2"/>
      <c r="M1255" s="2"/>
      <c r="N1255" s="2"/>
      <c r="O1255" s="2"/>
      <c r="P1255" s="2"/>
      <c r="Q1255" s="2"/>
      <c r="R1255" s="2"/>
    </row>
    <row r="1256" spans="1:18" s="23" customFormat="1" x14ac:dyDescent="0.2">
      <c r="A1256" s="1"/>
      <c r="B1256" s="72"/>
      <c r="C1256" s="22"/>
      <c r="D1256" s="32"/>
      <c r="E1256" s="67"/>
      <c r="F1256" s="67"/>
      <c r="G1256" s="72"/>
      <c r="H1256" s="22"/>
      <c r="I1256" s="2"/>
      <c r="J1256" s="67"/>
      <c r="K1256" s="67"/>
      <c r="L1256" s="2"/>
      <c r="M1256" s="2"/>
      <c r="N1256" s="2"/>
      <c r="O1256" s="2"/>
      <c r="P1256" s="2"/>
      <c r="Q1256" s="2"/>
      <c r="R1256" s="2"/>
    </row>
    <row r="1257" spans="1:18" s="23" customFormat="1" x14ac:dyDescent="0.2">
      <c r="A1257" s="1"/>
      <c r="B1257" s="72"/>
      <c r="C1257" s="22"/>
      <c r="D1257" s="32"/>
      <c r="E1257" s="67"/>
      <c r="F1257" s="67"/>
      <c r="G1257" s="72"/>
      <c r="H1257" s="22"/>
      <c r="I1257" s="2"/>
      <c r="J1257" s="67"/>
      <c r="K1257" s="67"/>
      <c r="L1257" s="2"/>
      <c r="M1257" s="2"/>
      <c r="N1257" s="2"/>
      <c r="O1257" s="2"/>
      <c r="P1257" s="2"/>
      <c r="Q1257" s="2"/>
      <c r="R1257" s="2"/>
    </row>
    <row r="1258" spans="1:18" s="23" customFormat="1" x14ac:dyDescent="0.2">
      <c r="A1258" s="1"/>
      <c r="B1258" s="72"/>
      <c r="C1258" s="22"/>
      <c r="D1258" s="32"/>
      <c r="E1258" s="67"/>
      <c r="F1258" s="67"/>
      <c r="G1258" s="72"/>
      <c r="H1258" s="22"/>
      <c r="I1258" s="2"/>
      <c r="J1258" s="67"/>
      <c r="K1258" s="67"/>
      <c r="L1258" s="2"/>
      <c r="M1258" s="2"/>
      <c r="N1258" s="2"/>
      <c r="O1258" s="2"/>
      <c r="P1258" s="2"/>
      <c r="Q1258" s="2"/>
      <c r="R1258" s="2"/>
    </row>
    <row r="1259" spans="1:18" s="23" customFormat="1" x14ac:dyDescent="0.2">
      <c r="A1259" s="1"/>
      <c r="B1259" s="72"/>
      <c r="C1259" s="22"/>
      <c r="D1259" s="32"/>
      <c r="E1259" s="67"/>
      <c r="F1259" s="67"/>
      <c r="G1259" s="72"/>
      <c r="H1259" s="22"/>
      <c r="I1259" s="2"/>
      <c r="J1259" s="67"/>
      <c r="K1259" s="67"/>
      <c r="L1259" s="2"/>
      <c r="M1259" s="2"/>
      <c r="N1259" s="2"/>
      <c r="O1259" s="2"/>
      <c r="P1259" s="2"/>
      <c r="Q1259" s="2"/>
      <c r="R1259" s="2"/>
    </row>
    <row r="1260" spans="1:18" s="23" customFormat="1" x14ac:dyDescent="0.2">
      <c r="A1260" s="1"/>
      <c r="B1260" s="72"/>
      <c r="C1260" s="22"/>
      <c r="D1260" s="32"/>
      <c r="E1260" s="67"/>
      <c r="F1260" s="67"/>
      <c r="G1260" s="72"/>
      <c r="H1260" s="22"/>
      <c r="I1260" s="2"/>
      <c r="J1260" s="67"/>
      <c r="K1260" s="67"/>
      <c r="L1260" s="2"/>
      <c r="M1260" s="2"/>
      <c r="N1260" s="2"/>
      <c r="O1260" s="2"/>
      <c r="P1260" s="2"/>
      <c r="Q1260" s="2"/>
      <c r="R1260" s="2"/>
    </row>
    <row r="1261" spans="1:18" s="23" customFormat="1" x14ac:dyDescent="0.2">
      <c r="A1261" s="1"/>
      <c r="B1261" s="72"/>
      <c r="C1261" s="22"/>
      <c r="D1261" s="32"/>
      <c r="E1261" s="67"/>
      <c r="F1261" s="67"/>
      <c r="G1261" s="72"/>
      <c r="H1261" s="22"/>
      <c r="I1261" s="2"/>
      <c r="J1261" s="67"/>
      <c r="K1261" s="67"/>
      <c r="L1261" s="2"/>
      <c r="M1261" s="2"/>
      <c r="N1261" s="2"/>
      <c r="O1261" s="2"/>
      <c r="P1261" s="2"/>
      <c r="Q1261" s="2"/>
      <c r="R1261" s="2"/>
    </row>
    <row r="1262" spans="1:18" s="23" customFormat="1" x14ac:dyDescent="0.2">
      <c r="A1262" s="1"/>
      <c r="B1262" s="72"/>
      <c r="C1262" s="22"/>
      <c r="D1262" s="32"/>
      <c r="E1262" s="67"/>
      <c r="F1262" s="67"/>
      <c r="G1262" s="72"/>
      <c r="H1262" s="22"/>
      <c r="I1262" s="2"/>
      <c r="J1262" s="67"/>
      <c r="K1262" s="67"/>
      <c r="L1262" s="2"/>
      <c r="M1262" s="2"/>
      <c r="N1262" s="2"/>
      <c r="O1262" s="2"/>
      <c r="P1262" s="2"/>
      <c r="Q1262" s="2"/>
      <c r="R1262" s="2"/>
    </row>
    <row r="1263" spans="1:18" s="23" customFormat="1" x14ac:dyDescent="0.2">
      <c r="A1263" s="1"/>
      <c r="B1263" s="72"/>
      <c r="C1263" s="22"/>
      <c r="D1263" s="32"/>
      <c r="E1263" s="67"/>
      <c r="F1263" s="67"/>
      <c r="G1263" s="72"/>
      <c r="H1263" s="22"/>
      <c r="I1263" s="2"/>
      <c r="J1263" s="67"/>
      <c r="K1263" s="67"/>
      <c r="L1263" s="2"/>
      <c r="M1263" s="2"/>
      <c r="N1263" s="2"/>
      <c r="O1263" s="2"/>
      <c r="P1263" s="2"/>
      <c r="Q1263" s="2"/>
      <c r="R1263" s="2"/>
    </row>
    <row r="1264" spans="1:18" s="23" customFormat="1" x14ac:dyDescent="0.2">
      <c r="A1264" s="1"/>
      <c r="B1264" s="72"/>
      <c r="C1264" s="22"/>
      <c r="D1264" s="32"/>
      <c r="E1264" s="67"/>
      <c r="F1264" s="67"/>
      <c r="G1264" s="72"/>
      <c r="H1264" s="22"/>
      <c r="I1264" s="2"/>
      <c r="J1264" s="67"/>
      <c r="K1264" s="67"/>
      <c r="L1264" s="2"/>
      <c r="M1264" s="2"/>
      <c r="N1264" s="2"/>
      <c r="O1264" s="2"/>
      <c r="P1264" s="2"/>
      <c r="Q1264" s="2"/>
      <c r="R1264" s="2"/>
    </row>
    <row r="1265" spans="1:18" s="23" customFormat="1" x14ac:dyDescent="0.2">
      <c r="A1265" s="1"/>
      <c r="B1265" s="72"/>
      <c r="C1265" s="22"/>
      <c r="D1265" s="32"/>
      <c r="E1265" s="67"/>
      <c r="F1265" s="67"/>
      <c r="G1265" s="72"/>
      <c r="H1265" s="22"/>
      <c r="I1265" s="2"/>
      <c r="J1265" s="67"/>
      <c r="K1265" s="67"/>
      <c r="L1265" s="2"/>
      <c r="M1265" s="2"/>
      <c r="N1265" s="2"/>
      <c r="O1265" s="2"/>
      <c r="P1265" s="2"/>
      <c r="Q1265" s="2"/>
      <c r="R1265" s="2"/>
    </row>
    <row r="1266" spans="1:18" s="23" customFormat="1" x14ac:dyDescent="0.2">
      <c r="A1266" s="1"/>
      <c r="B1266" s="72"/>
      <c r="C1266" s="22"/>
      <c r="D1266" s="32"/>
      <c r="E1266" s="67"/>
      <c r="F1266" s="67"/>
      <c r="G1266" s="72"/>
      <c r="H1266" s="22"/>
      <c r="I1266" s="2"/>
      <c r="J1266" s="67"/>
      <c r="K1266" s="67"/>
      <c r="L1266" s="2"/>
      <c r="M1266" s="2"/>
      <c r="N1266" s="2"/>
      <c r="O1266" s="2"/>
      <c r="P1266" s="2"/>
      <c r="Q1266" s="2"/>
      <c r="R1266" s="2"/>
    </row>
    <row r="1267" spans="1:18" x14ac:dyDescent="0.2">
      <c r="B1267" s="72"/>
      <c r="C1267" s="22"/>
      <c r="G1267" s="72"/>
      <c r="H1267" s="22"/>
    </row>
    <row r="1268" spans="1:18" x14ac:dyDescent="0.2">
      <c r="B1268" s="72"/>
      <c r="C1268" s="22"/>
      <c r="G1268" s="72"/>
      <c r="H1268" s="22"/>
    </row>
    <row r="1269" spans="1:18" x14ac:dyDescent="0.2">
      <c r="B1269" s="72"/>
      <c r="C1269" s="22"/>
      <c r="G1269" s="72"/>
      <c r="H1269" s="22"/>
    </row>
    <row r="1270" spans="1:18" x14ac:dyDescent="0.2">
      <c r="B1270" s="72"/>
      <c r="C1270" s="22"/>
      <c r="G1270" s="72"/>
      <c r="H1270" s="22"/>
    </row>
    <row r="1271" spans="1:18" x14ac:dyDescent="0.2">
      <c r="B1271" s="72"/>
      <c r="C1271" s="22"/>
      <c r="G1271" s="72"/>
      <c r="H1271" s="22"/>
    </row>
    <row r="1272" spans="1:18" x14ac:dyDescent="0.2">
      <c r="B1272" s="72"/>
      <c r="C1272" s="22"/>
      <c r="G1272" s="72"/>
      <c r="H1272" s="22"/>
    </row>
    <row r="1273" spans="1:18" x14ac:dyDescent="0.2">
      <c r="B1273" s="72"/>
      <c r="C1273" s="22"/>
      <c r="G1273" s="72"/>
      <c r="H1273" s="22"/>
    </row>
    <row r="1274" spans="1:18" x14ac:dyDescent="0.2">
      <c r="B1274" s="72"/>
      <c r="C1274" s="22"/>
      <c r="G1274" s="72"/>
      <c r="H1274" s="22"/>
    </row>
    <row r="1275" spans="1:18" x14ac:dyDescent="0.2">
      <c r="B1275" s="72"/>
      <c r="C1275" s="22"/>
      <c r="G1275" s="72"/>
      <c r="H1275" s="22"/>
    </row>
    <row r="1276" spans="1:18" x14ac:dyDescent="0.2">
      <c r="B1276" s="72"/>
      <c r="C1276" s="22"/>
      <c r="G1276" s="72"/>
      <c r="H1276" s="22"/>
    </row>
    <row r="1277" spans="1:18" x14ac:dyDescent="0.2">
      <c r="B1277" s="72"/>
      <c r="C1277" s="22"/>
      <c r="G1277" s="72"/>
      <c r="H1277" s="22"/>
    </row>
    <row r="1278" spans="1:18" x14ac:dyDescent="0.2">
      <c r="B1278" s="72"/>
      <c r="C1278" s="22"/>
      <c r="G1278" s="72"/>
      <c r="H1278" s="22"/>
    </row>
    <row r="1279" spans="1:18" x14ac:dyDescent="0.2">
      <c r="B1279" s="72"/>
      <c r="C1279" s="22"/>
      <c r="G1279" s="72"/>
      <c r="H1279" s="22"/>
    </row>
    <row r="1280" spans="1:18" x14ac:dyDescent="0.2">
      <c r="B1280" s="72"/>
      <c r="C1280" s="22"/>
      <c r="G1280" s="72"/>
      <c r="H1280" s="22"/>
    </row>
    <row r="1281" spans="2:8" x14ac:dyDescent="0.2">
      <c r="B1281" s="72"/>
      <c r="C1281" s="22"/>
      <c r="G1281" s="72"/>
      <c r="H1281" s="22"/>
    </row>
    <row r="1282" spans="2:8" x14ac:dyDescent="0.2">
      <c r="B1282" s="72"/>
      <c r="C1282" s="22"/>
      <c r="G1282" s="72"/>
      <c r="H1282" s="22"/>
    </row>
    <row r="1283" spans="2:8" x14ac:dyDescent="0.2">
      <c r="B1283" s="72"/>
      <c r="C1283" s="22"/>
      <c r="G1283" s="72"/>
      <c r="H1283" s="22"/>
    </row>
    <row r="1284" spans="2:8" x14ac:dyDescent="0.2">
      <c r="B1284" s="72"/>
      <c r="C1284" s="22"/>
      <c r="G1284" s="72"/>
      <c r="H1284" s="22"/>
    </row>
    <row r="1285" spans="2:8" x14ac:dyDescent="0.2">
      <c r="B1285" s="72"/>
      <c r="C1285" s="22"/>
      <c r="G1285" s="72"/>
      <c r="H1285" s="22"/>
    </row>
    <row r="1286" spans="2:8" x14ac:dyDescent="0.2">
      <c r="B1286" s="72"/>
      <c r="C1286" s="22"/>
      <c r="G1286" s="72"/>
      <c r="H1286" s="22"/>
    </row>
    <row r="1287" spans="2:8" x14ac:dyDescent="0.2">
      <c r="B1287" s="72"/>
      <c r="C1287" s="22"/>
      <c r="G1287" s="72"/>
      <c r="H1287" s="22"/>
    </row>
    <row r="1288" spans="2:8" x14ac:dyDescent="0.2">
      <c r="B1288" s="72"/>
      <c r="C1288" s="22"/>
      <c r="G1288" s="72"/>
      <c r="H1288" s="22"/>
    </row>
    <row r="1289" spans="2:8" x14ac:dyDescent="0.2">
      <c r="B1289" s="72"/>
      <c r="C1289" s="22"/>
      <c r="G1289" s="72"/>
      <c r="H1289" s="22"/>
    </row>
    <row r="1290" spans="2:8" x14ac:dyDescent="0.2">
      <c r="B1290" s="72"/>
      <c r="C1290" s="22"/>
      <c r="G1290" s="72"/>
      <c r="H1290" s="22"/>
    </row>
    <row r="1291" spans="2:8" x14ac:dyDescent="0.2">
      <c r="B1291" s="72"/>
      <c r="C1291" s="22"/>
      <c r="G1291" s="72"/>
      <c r="H1291" s="22"/>
    </row>
    <row r="1292" spans="2:8" x14ac:dyDescent="0.2">
      <c r="B1292" s="72"/>
      <c r="C1292" s="22"/>
      <c r="G1292" s="72"/>
      <c r="H1292" s="22"/>
    </row>
    <row r="1293" spans="2:8" x14ac:dyDescent="0.2">
      <c r="B1293" s="72"/>
      <c r="C1293" s="22"/>
      <c r="G1293" s="72"/>
      <c r="H1293" s="22"/>
    </row>
    <row r="1294" spans="2:8" x14ac:dyDescent="0.2">
      <c r="B1294" s="72"/>
      <c r="C1294" s="22"/>
      <c r="G1294" s="72"/>
      <c r="H1294" s="22"/>
    </row>
    <row r="1295" spans="2:8" x14ac:dyDescent="0.2">
      <c r="B1295" s="72"/>
      <c r="C1295" s="22"/>
      <c r="G1295" s="72"/>
      <c r="H1295" s="22"/>
    </row>
    <row r="1296" spans="2:8" x14ac:dyDescent="0.2">
      <c r="B1296" s="72"/>
      <c r="C1296" s="22"/>
      <c r="G1296" s="72"/>
      <c r="H1296" s="22"/>
    </row>
    <row r="1297" spans="2:8" x14ac:dyDescent="0.2">
      <c r="B1297" s="72"/>
      <c r="C1297" s="22"/>
      <c r="G1297" s="72"/>
      <c r="H1297" s="22"/>
    </row>
    <row r="1298" spans="2:8" x14ac:dyDescent="0.2">
      <c r="B1298" s="72"/>
      <c r="C1298" s="22"/>
      <c r="G1298" s="72"/>
      <c r="H1298" s="22"/>
    </row>
    <row r="1299" spans="2:8" x14ac:dyDescent="0.2">
      <c r="B1299" s="72"/>
      <c r="C1299" s="22"/>
      <c r="G1299" s="72"/>
      <c r="H1299" s="22"/>
    </row>
    <row r="1300" spans="2:8" x14ac:dyDescent="0.2">
      <c r="B1300" s="72"/>
      <c r="C1300" s="22"/>
      <c r="G1300" s="72"/>
      <c r="H1300" s="22"/>
    </row>
    <row r="1301" spans="2:8" x14ac:dyDescent="0.2">
      <c r="B1301" s="72"/>
      <c r="C1301" s="22"/>
      <c r="G1301" s="72"/>
      <c r="H1301" s="22"/>
    </row>
    <row r="1302" spans="2:8" x14ac:dyDescent="0.2">
      <c r="B1302" s="72"/>
      <c r="C1302" s="22"/>
      <c r="G1302" s="72"/>
      <c r="H1302" s="22"/>
    </row>
    <row r="1303" spans="2:8" x14ac:dyDescent="0.2">
      <c r="B1303" s="72"/>
      <c r="C1303" s="22"/>
      <c r="G1303" s="72"/>
      <c r="H1303" s="22"/>
    </row>
    <row r="1304" spans="2:8" x14ac:dyDescent="0.2">
      <c r="B1304" s="72"/>
      <c r="C1304" s="22"/>
      <c r="G1304" s="72"/>
      <c r="H1304" s="22"/>
    </row>
    <row r="1305" spans="2:8" x14ac:dyDescent="0.2">
      <c r="B1305" s="72"/>
      <c r="C1305" s="22"/>
      <c r="G1305" s="72"/>
      <c r="H1305" s="22"/>
    </row>
    <row r="1306" spans="2:8" x14ac:dyDescent="0.2">
      <c r="B1306" s="72"/>
      <c r="C1306" s="22"/>
      <c r="G1306" s="72"/>
      <c r="H1306" s="22"/>
    </row>
    <row r="1307" spans="2:8" x14ac:dyDescent="0.2">
      <c r="B1307" s="72"/>
      <c r="C1307" s="22"/>
      <c r="G1307" s="72"/>
      <c r="H1307" s="22"/>
    </row>
    <row r="1308" spans="2:8" x14ac:dyDescent="0.2">
      <c r="B1308" s="72"/>
      <c r="C1308" s="22"/>
      <c r="G1308" s="72"/>
      <c r="H1308" s="22"/>
    </row>
    <row r="1309" spans="2:8" x14ac:dyDescent="0.2">
      <c r="B1309" s="72"/>
      <c r="C1309" s="22"/>
      <c r="G1309" s="72"/>
      <c r="H1309" s="22"/>
    </row>
    <row r="1310" spans="2:8" x14ac:dyDescent="0.2">
      <c r="B1310" s="72"/>
      <c r="C1310" s="22"/>
      <c r="G1310" s="72"/>
      <c r="H1310" s="22"/>
    </row>
    <row r="1311" spans="2:8" x14ac:dyDescent="0.2">
      <c r="B1311" s="72"/>
      <c r="C1311" s="22"/>
      <c r="G1311" s="72"/>
      <c r="H1311" s="22"/>
    </row>
    <row r="1312" spans="2:8" x14ac:dyDescent="0.2">
      <c r="B1312" s="72"/>
      <c r="C1312" s="22"/>
      <c r="G1312" s="72"/>
      <c r="H1312" s="22"/>
    </row>
    <row r="1313" spans="2:8" x14ac:dyDescent="0.2">
      <c r="B1313" s="72"/>
      <c r="C1313" s="22"/>
      <c r="G1313" s="72"/>
      <c r="H1313" s="22"/>
    </row>
    <row r="1314" spans="2:8" x14ac:dyDescent="0.2">
      <c r="B1314" s="72"/>
      <c r="C1314" s="22"/>
      <c r="G1314" s="72"/>
      <c r="H1314" s="22"/>
    </row>
    <row r="1315" spans="2:8" x14ac:dyDescent="0.2">
      <c r="B1315" s="72"/>
      <c r="C1315" s="22"/>
      <c r="G1315" s="72"/>
      <c r="H1315" s="22"/>
    </row>
    <row r="1316" spans="2:8" x14ac:dyDescent="0.2">
      <c r="B1316" s="72"/>
      <c r="C1316" s="22"/>
      <c r="G1316" s="72"/>
      <c r="H1316" s="22"/>
    </row>
    <row r="1317" spans="2:8" x14ac:dyDescent="0.2">
      <c r="B1317" s="72"/>
      <c r="C1317" s="22"/>
      <c r="G1317" s="72"/>
      <c r="H1317" s="22"/>
    </row>
    <row r="1318" spans="2:8" x14ac:dyDescent="0.2">
      <c r="B1318" s="72"/>
      <c r="C1318" s="22"/>
      <c r="G1318" s="72"/>
      <c r="H1318" s="22"/>
    </row>
    <row r="1319" spans="2:8" x14ac:dyDescent="0.2">
      <c r="B1319" s="72"/>
      <c r="C1319" s="22"/>
      <c r="G1319" s="72"/>
      <c r="H1319" s="22"/>
    </row>
    <row r="1320" spans="2:8" x14ac:dyDescent="0.2">
      <c r="B1320" s="72"/>
      <c r="C1320" s="22"/>
      <c r="G1320" s="72"/>
      <c r="H1320" s="22"/>
    </row>
    <row r="1321" spans="2:8" x14ac:dyDescent="0.2">
      <c r="B1321" s="72"/>
      <c r="C1321" s="22"/>
      <c r="G1321" s="72"/>
      <c r="H1321" s="22"/>
    </row>
    <row r="1322" spans="2:8" x14ac:dyDescent="0.2">
      <c r="B1322" s="72"/>
      <c r="C1322" s="22"/>
      <c r="G1322" s="72"/>
      <c r="H1322" s="22"/>
    </row>
  </sheetData>
  <mergeCells count="10">
    <mergeCell ref="B7:F7"/>
    <mergeCell ref="G7:K7"/>
    <mergeCell ref="D10:E10"/>
    <mergeCell ref="I10:J10"/>
    <mergeCell ref="D8:E8"/>
    <mergeCell ref="I8:J8"/>
    <mergeCell ref="B9:C9"/>
    <mergeCell ref="D9:E9"/>
    <mergeCell ref="G9:H9"/>
    <mergeCell ref="I9:J9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B1322"/>
  <sheetViews>
    <sheetView workbookViewId="0">
      <pane ySplit="14" topLeftCell="A15" activePane="bottomLeft" state="frozen"/>
      <selection activeCell="P3" sqref="P3"/>
      <selection pane="bottomLeft" activeCell="F38" sqref="F38"/>
    </sheetView>
  </sheetViews>
  <sheetFormatPr defaultRowHeight="12.75" x14ac:dyDescent="0.2"/>
  <cols>
    <col min="1" max="1" width="28.5703125" style="1" customWidth="1"/>
    <col min="2" max="2" width="11.7109375" style="1" customWidth="1"/>
    <col min="3" max="3" width="11.7109375" style="3" customWidth="1"/>
    <col min="4" max="4" width="9.7109375" style="3" customWidth="1"/>
    <col min="5" max="6" width="9.71093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28" s="12" customFormat="1" ht="6.95" customHeight="1" x14ac:dyDescent="0.2">
      <c r="C1" s="33"/>
      <c r="D1" s="33"/>
      <c r="E1" s="15"/>
      <c r="F1" s="15"/>
      <c r="J1" s="15"/>
      <c r="K1" s="15"/>
    </row>
    <row r="2" spans="1:28" s="12" customFormat="1" ht="6.95" customHeight="1" x14ac:dyDescent="0.2">
      <c r="A2" s="82"/>
      <c r="B2" s="82"/>
      <c r="C2" s="38"/>
      <c r="D2" s="38"/>
      <c r="E2" s="38"/>
      <c r="F2" s="40"/>
      <c r="G2" s="40"/>
      <c r="H2" s="40"/>
      <c r="I2" s="40"/>
      <c r="J2" s="40"/>
      <c r="K2" s="40"/>
    </row>
    <row r="3" spans="1:28" s="12" customFormat="1" ht="6.95" customHeight="1" x14ac:dyDescent="0.2">
      <c r="A3" s="8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8" s="12" customFormat="1" ht="6.95" customHeight="1" x14ac:dyDescent="0.2">
      <c r="A4" s="83"/>
      <c r="B4" s="83"/>
      <c r="C4" s="38"/>
      <c r="D4" s="38"/>
      <c r="E4" s="38"/>
      <c r="F4" s="40"/>
      <c r="G4" s="40"/>
      <c r="H4" s="40"/>
      <c r="I4" s="40"/>
      <c r="J4" s="40"/>
      <c r="K4" s="40"/>
    </row>
    <row r="5" spans="1:28" s="12" customFormat="1" ht="6.95" customHeight="1" x14ac:dyDescent="0.2">
      <c r="A5" s="83"/>
      <c r="B5" s="83"/>
      <c r="C5" s="38"/>
      <c r="D5" s="38"/>
      <c r="E5" s="38"/>
      <c r="F5" s="15"/>
      <c r="J5" s="15"/>
      <c r="K5" s="15"/>
    </row>
    <row r="6" spans="1:28" s="12" customFormat="1" x14ac:dyDescent="0.2">
      <c r="A6" s="18"/>
      <c r="B6" s="18"/>
      <c r="C6" s="13"/>
      <c r="D6" s="13"/>
      <c r="E6" s="15"/>
      <c r="F6" s="15"/>
      <c r="J6" s="15"/>
      <c r="K6" s="32" t="s">
        <v>71</v>
      </c>
    </row>
    <row r="7" spans="1:28" s="12" customFormat="1" ht="26.25" customHeight="1" x14ac:dyDescent="0.2">
      <c r="A7" s="63"/>
      <c r="B7" s="195" t="s">
        <v>119</v>
      </c>
      <c r="C7" s="192"/>
      <c r="D7" s="192"/>
      <c r="E7" s="192"/>
      <c r="F7" s="193"/>
      <c r="G7" s="195" t="s">
        <v>120</v>
      </c>
      <c r="H7" s="192"/>
      <c r="I7" s="192"/>
      <c r="J7" s="192"/>
      <c r="K7" s="193"/>
    </row>
    <row r="8" spans="1:28" s="15" customFormat="1" x14ac:dyDescent="0.2">
      <c r="A8" s="45"/>
      <c r="B8" s="58"/>
      <c r="C8" s="59"/>
      <c r="D8" s="168" t="str">
        <f ca="1">mesr</f>
        <v>декабрь</v>
      </c>
      <c r="E8" s="169"/>
      <c r="F8" s="25" t="s">
        <v>1</v>
      </c>
      <c r="G8" s="58"/>
      <c r="H8" s="59"/>
      <c r="I8" s="168" t="str">
        <f ca="1">mesr</f>
        <v>декабрь</v>
      </c>
      <c r="J8" s="169"/>
      <c r="K8" s="25" t="s">
        <v>1</v>
      </c>
    </row>
    <row r="9" spans="1:28" s="15" customFormat="1" x14ac:dyDescent="0.2">
      <c r="A9" s="45"/>
      <c r="B9" s="174" t="s">
        <v>72</v>
      </c>
      <c r="C9" s="194"/>
      <c r="D9" s="168">
        <f>Godr</f>
        <v>2019</v>
      </c>
      <c r="E9" s="169"/>
      <c r="F9" s="25" t="str">
        <f ca="1">mesr</f>
        <v>декабрь</v>
      </c>
      <c r="G9" s="174" t="s">
        <v>72</v>
      </c>
      <c r="H9" s="194"/>
      <c r="I9" s="168">
        <f>Godr</f>
        <v>2019</v>
      </c>
      <c r="J9" s="169"/>
      <c r="K9" s="25" t="str">
        <f ca="1">mesr</f>
        <v>декабрь</v>
      </c>
    </row>
    <row r="10" spans="1:28" s="15" customFormat="1" x14ac:dyDescent="0.2">
      <c r="A10" s="45"/>
      <c r="B10" s="61"/>
      <c r="C10" s="62"/>
      <c r="D10" s="170" t="s">
        <v>0</v>
      </c>
      <c r="E10" s="171"/>
      <c r="F10" s="25">
        <f>Godr</f>
        <v>2019</v>
      </c>
      <c r="G10" s="61"/>
      <c r="H10" s="62"/>
      <c r="I10" s="170" t="s">
        <v>0</v>
      </c>
      <c r="J10" s="171"/>
      <c r="K10" s="25">
        <f>Godr</f>
        <v>2019</v>
      </c>
    </row>
    <row r="11" spans="1:28" s="15" customFormat="1" x14ac:dyDescent="0.2">
      <c r="A11" s="16"/>
      <c r="B11" s="35" t="str">
        <f ca="1">mesr</f>
        <v>декабрь</v>
      </c>
      <c r="C11" s="19" t="str">
        <f>_Pe1</f>
        <v>январь-</v>
      </c>
      <c r="D11" s="24" t="str">
        <f ca="1">_per6</f>
        <v>декабрю</v>
      </c>
      <c r="E11" s="24" t="str">
        <f ca="1">_Per7</f>
        <v>ноябрю</v>
      </c>
      <c r="F11" s="25" t="str">
        <f>" в % к"</f>
        <v xml:space="preserve"> в % к</v>
      </c>
      <c r="G11" s="35" t="str">
        <f ca="1">mesr</f>
        <v>декабрь</v>
      </c>
      <c r="H11" s="19" t="str">
        <f>_Pe1</f>
        <v>январь-</v>
      </c>
      <c r="I11" s="24" t="str">
        <f ca="1">_per6</f>
        <v>декабрю</v>
      </c>
      <c r="J11" s="24" t="str">
        <f ca="1">_Per7</f>
        <v>ноябрю</v>
      </c>
      <c r="K11" s="25" t="str">
        <f>" в % к"</f>
        <v xml:space="preserve"> в % к</v>
      </c>
    </row>
    <row r="12" spans="1:28" s="15" customFormat="1" x14ac:dyDescent="0.2">
      <c r="A12" s="16"/>
      <c r="B12" s="36">
        <f>Godr</f>
        <v>2019</v>
      </c>
      <c r="C12" s="10" t="str">
        <f ca="1">mesr</f>
        <v>декабрь</v>
      </c>
      <c r="D12" s="25">
        <f>godp</f>
        <v>2018</v>
      </c>
      <c r="E12" s="25">
        <f>IF(mesr1=1,godp,Godr)</f>
        <v>2019</v>
      </c>
      <c r="F12" s="25" t="s">
        <v>9</v>
      </c>
      <c r="G12" s="36">
        <f>Godr</f>
        <v>2019</v>
      </c>
      <c r="H12" s="10" t="str">
        <f ca="1">mesr</f>
        <v>декабрь</v>
      </c>
      <c r="I12" s="25">
        <f>godp</f>
        <v>2018</v>
      </c>
      <c r="J12" s="25">
        <f>IF(mesr1=1,godp,Godr)</f>
        <v>2019</v>
      </c>
      <c r="K12" s="25" t="s">
        <v>9</v>
      </c>
    </row>
    <row r="13" spans="1:28" s="15" customFormat="1" x14ac:dyDescent="0.2">
      <c r="A13" s="16"/>
      <c r="B13" s="36"/>
      <c r="C13" s="10">
        <f>Godr</f>
        <v>2019</v>
      </c>
      <c r="D13" s="25"/>
      <c r="E13" s="25"/>
      <c r="F13" s="25" t="str">
        <f ca="1">_per6</f>
        <v>декабрю</v>
      </c>
      <c r="G13" s="36"/>
      <c r="H13" s="10">
        <f>Godr</f>
        <v>2019</v>
      </c>
      <c r="I13" s="25"/>
      <c r="J13" s="25"/>
      <c r="K13" s="25" t="str">
        <f ca="1">_per6</f>
        <v>декабрю</v>
      </c>
    </row>
    <row r="14" spans="1:28" s="15" customFormat="1" x14ac:dyDescent="0.2">
      <c r="A14" s="17"/>
      <c r="B14" s="37"/>
      <c r="C14" s="11"/>
      <c r="D14" s="11"/>
      <c r="E14" s="26"/>
      <c r="F14" s="26">
        <f>godp</f>
        <v>2018</v>
      </c>
      <c r="G14" s="37"/>
      <c r="H14" s="11"/>
      <c r="I14" s="11"/>
      <c r="J14" s="26"/>
      <c r="K14" s="26">
        <f>godp</f>
        <v>2018</v>
      </c>
    </row>
    <row r="15" spans="1:28" s="103" customFormat="1" ht="15" customHeight="1" x14ac:dyDescent="0.2">
      <c r="A15" s="120" t="s">
        <v>189</v>
      </c>
      <c r="B15" s="123">
        <v>2854837.2</v>
      </c>
      <c r="C15" s="124">
        <v>32849595.800000001</v>
      </c>
      <c r="D15" s="121">
        <v>102.8</v>
      </c>
      <c r="E15" s="121">
        <v>102.1</v>
      </c>
      <c r="F15" s="121">
        <v>109.3</v>
      </c>
      <c r="G15" s="123">
        <v>126306.3</v>
      </c>
      <c r="H15" s="124">
        <v>1551819</v>
      </c>
      <c r="I15" s="121">
        <v>91.7</v>
      </c>
      <c r="J15" s="121">
        <v>99.6</v>
      </c>
      <c r="K15" s="121">
        <v>103.2</v>
      </c>
      <c r="AA15" s="145">
        <f>IF(ISERROR(AND(B15+D15=0,C15+E15&gt;0))=TRUE,0,IF(AND(B15+D15=0,C15+E15&gt;0),1,0))</f>
        <v>0</v>
      </c>
      <c r="AB15" s="145">
        <f>IF(ISERROR(AND(G15+I15=0,H15+J15&gt;0))=TRUE,0,IF(AND(G15+I15=0,H15+J15&gt;0),1,0))</f>
        <v>0</v>
      </c>
    </row>
    <row r="16" spans="1:28" s="104" customFormat="1" ht="11.1" customHeight="1" x14ac:dyDescent="0.2">
      <c r="A16" s="110" t="s">
        <v>155</v>
      </c>
      <c r="B16" s="111"/>
      <c r="C16" s="112"/>
      <c r="D16" s="117"/>
      <c r="E16" s="117"/>
      <c r="F16" s="117"/>
      <c r="G16" s="111"/>
      <c r="H16" s="112"/>
      <c r="I16" s="117"/>
      <c r="J16" s="117"/>
      <c r="K16" s="117"/>
      <c r="AA16" s="146">
        <f t="shared" ref="AA16:AA45" si="0">IF(ISERROR(AND(B16+D16=0,C16+E16&gt;0))=TRUE,0,IF(AND(B16+D16=0,C16+E16&gt;0),1,0))</f>
        <v>0</v>
      </c>
      <c r="AB16" s="146">
        <f t="shared" ref="AB16:AB45" si="1">IF(ISERROR(AND(G16+I16=0,H16+J16&gt;0))=TRUE,0,IF(AND(G16+I16=0,H16+J16&gt;0),1,0))</f>
        <v>0</v>
      </c>
    </row>
    <row r="17" spans="1:28" s="103" customFormat="1" ht="12" customHeight="1" x14ac:dyDescent="0.2">
      <c r="A17" s="106" t="s">
        <v>156</v>
      </c>
      <c r="B17" s="107" t="s">
        <v>220</v>
      </c>
      <c r="C17" s="107" t="s">
        <v>220</v>
      </c>
      <c r="D17" s="107" t="s">
        <v>220</v>
      </c>
      <c r="E17" s="107" t="s">
        <v>220</v>
      </c>
      <c r="F17" s="107" t="s">
        <v>220</v>
      </c>
      <c r="G17" s="107">
        <v>2237.6999999999998</v>
      </c>
      <c r="H17" s="108">
        <v>22675.4</v>
      </c>
      <c r="I17" s="118">
        <v>96.4</v>
      </c>
      <c r="J17" s="118">
        <v>113.7</v>
      </c>
      <c r="K17" s="118">
        <v>96.4</v>
      </c>
      <c r="AA17" s="145">
        <f t="shared" si="0"/>
        <v>0</v>
      </c>
      <c r="AB17" s="145">
        <f t="shared" si="1"/>
        <v>0</v>
      </c>
    </row>
    <row r="18" spans="1:28" s="103" customFormat="1" ht="12" customHeight="1" x14ac:dyDescent="0.2">
      <c r="A18" s="106" t="s">
        <v>157</v>
      </c>
      <c r="B18" s="107">
        <v>201103.7</v>
      </c>
      <c r="C18" s="108">
        <v>3041629.7</v>
      </c>
      <c r="D18" s="118">
        <v>73.599999999999994</v>
      </c>
      <c r="E18" s="118">
        <v>73.7</v>
      </c>
      <c r="F18" s="118">
        <v>115.5</v>
      </c>
      <c r="G18" s="107">
        <v>1359.6</v>
      </c>
      <c r="H18" s="108">
        <v>13413.9</v>
      </c>
      <c r="I18" s="118">
        <v>109.4</v>
      </c>
      <c r="J18" s="118">
        <v>107.2</v>
      </c>
      <c r="K18" s="118">
        <v>110.4</v>
      </c>
      <c r="AA18" s="145">
        <f t="shared" si="0"/>
        <v>0</v>
      </c>
      <c r="AB18" s="145">
        <f t="shared" si="1"/>
        <v>0</v>
      </c>
    </row>
    <row r="19" spans="1:28" s="103" customFormat="1" ht="12" customHeight="1" x14ac:dyDescent="0.2">
      <c r="A19" s="106" t="s">
        <v>158</v>
      </c>
      <c r="B19" s="107">
        <v>19820.599999999999</v>
      </c>
      <c r="C19" s="107">
        <v>145150.70000000001</v>
      </c>
      <c r="D19" s="114" t="s">
        <v>195</v>
      </c>
      <c r="E19" s="114" t="s">
        <v>174</v>
      </c>
      <c r="F19" s="114">
        <v>116.5</v>
      </c>
      <c r="G19" s="107"/>
      <c r="H19" s="108"/>
      <c r="I19" s="118"/>
      <c r="J19" s="118"/>
      <c r="K19" s="118"/>
      <c r="AA19" s="145">
        <f t="shared" si="0"/>
        <v>0</v>
      </c>
      <c r="AB19" s="145">
        <f t="shared" si="1"/>
        <v>0</v>
      </c>
    </row>
    <row r="20" spans="1:28" s="103" customFormat="1" ht="12" customHeight="1" x14ac:dyDescent="0.2">
      <c r="A20" s="106" t="s">
        <v>159</v>
      </c>
      <c r="B20" s="107" t="s">
        <v>220</v>
      </c>
      <c r="C20" s="108" t="s">
        <v>220</v>
      </c>
      <c r="D20" s="118" t="s">
        <v>220</v>
      </c>
      <c r="E20" s="118" t="s">
        <v>220</v>
      </c>
      <c r="F20" s="118" t="s">
        <v>220</v>
      </c>
      <c r="G20" s="107" t="s">
        <v>220</v>
      </c>
      <c r="H20" s="108" t="s">
        <v>220</v>
      </c>
      <c r="I20" s="118" t="s">
        <v>220</v>
      </c>
      <c r="J20" s="118" t="s">
        <v>220</v>
      </c>
      <c r="K20" s="118" t="s">
        <v>220</v>
      </c>
      <c r="AA20" s="145">
        <f t="shared" si="0"/>
        <v>0</v>
      </c>
      <c r="AB20" s="145">
        <f t="shared" si="1"/>
        <v>0</v>
      </c>
    </row>
    <row r="21" spans="1:28" s="103" customFormat="1" ht="12" customHeight="1" x14ac:dyDescent="0.2">
      <c r="A21" s="106" t="s">
        <v>160</v>
      </c>
      <c r="B21" s="107" t="s">
        <v>220</v>
      </c>
      <c r="C21" s="108" t="s">
        <v>220</v>
      </c>
      <c r="D21" s="118" t="s">
        <v>220</v>
      </c>
      <c r="E21" s="118" t="s">
        <v>220</v>
      </c>
      <c r="F21" s="118" t="s">
        <v>220</v>
      </c>
      <c r="G21" s="107">
        <v>602.29999999999995</v>
      </c>
      <c r="H21" s="107">
        <v>3675.7</v>
      </c>
      <c r="I21" s="114">
        <v>115.6</v>
      </c>
      <c r="J21" s="114">
        <v>199.2</v>
      </c>
      <c r="K21" s="114">
        <v>86.9</v>
      </c>
      <c r="AA21" s="145">
        <f t="shared" si="0"/>
        <v>0</v>
      </c>
      <c r="AB21" s="145">
        <f t="shared" si="1"/>
        <v>0</v>
      </c>
    </row>
    <row r="22" spans="1:28" s="103" customFormat="1" ht="12" customHeight="1" x14ac:dyDescent="0.2">
      <c r="A22" s="106" t="s">
        <v>161</v>
      </c>
      <c r="B22" s="107" t="s">
        <v>220</v>
      </c>
      <c r="C22" s="108">
        <v>66846</v>
      </c>
      <c r="D22" s="107" t="s">
        <v>220</v>
      </c>
      <c r="E22" s="107" t="s">
        <v>220</v>
      </c>
      <c r="F22" s="118">
        <v>106.1</v>
      </c>
      <c r="G22" s="107">
        <v>8235.7000000000007</v>
      </c>
      <c r="H22" s="108">
        <v>105594.3</v>
      </c>
      <c r="I22" s="118">
        <v>113.8</v>
      </c>
      <c r="J22" s="118">
        <v>82</v>
      </c>
      <c r="K22" s="118">
        <v>110.8</v>
      </c>
      <c r="AA22" s="145">
        <f t="shared" si="0"/>
        <v>0</v>
      </c>
      <c r="AB22" s="145">
        <f t="shared" si="1"/>
        <v>0</v>
      </c>
    </row>
    <row r="23" spans="1:28" s="103" customFormat="1" ht="12" customHeight="1" x14ac:dyDescent="0.2">
      <c r="A23" s="106" t="s">
        <v>162</v>
      </c>
      <c r="B23" s="107" t="s">
        <v>220</v>
      </c>
      <c r="C23" s="108" t="s">
        <v>220</v>
      </c>
      <c r="D23" s="118" t="s">
        <v>220</v>
      </c>
      <c r="E23" s="118" t="s">
        <v>220</v>
      </c>
      <c r="F23" s="118" t="s">
        <v>220</v>
      </c>
      <c r="G23" s="107">
        <v>2276.4</v>
      </c>
      <c r="H23" s="108">
        <v>26160.9</v>
      </c>
      <c r="I23" s="118">
        <v>98.4</v>
      </c>
      <c r="J23" s="118">
        <v>106.5</v>
      </c>
      <c r="K23" s="118">
        <v>96</v>
      </c>
      <c r="AA23" s="145">
        <f t="shared" si="0"/>
        <v>0</v>
      </c>
      <c r="AB23" s="145">
        <f t="shared" si="1"/>
        <v>0</v>
      </c>
    </row>
    <row r="24" spans="1:28" s="103" customFormat="1" ht="12" customHeight="1" x14ac:dyDescent="0.2">
      <c r="A24" s="106" t="s">
        <v>163</v>
      </c>
      <c r="B24" s="107" t="s">
        <v>220</v>
      </c>
      <c r="C24" s="108" t="s">
        <v>220</v>
      </c>
      <c r="D24" s="118" t="s">
        <v>220</v>
      </c>
      <c r="E24" s="118" t="s">
        <v>220</v>
      </c>
      <c r="F24" s="118" t="s">
        <v>220</v>
      </c>
      <c r="G24" s="107"/>
      <c r="H24" s="108"/>
      <c r="I24" s="118"/>
      <c r="J24" s="118"/>
      <c r="K24" s="118"/>
      <c r="AA24" s="145">
        <f t="shared" si="0"/>
        <v>0</v>
      </c>
      <c r="AB24" s="145">
        <f t="shared" si="1"/>
        <v>0</v>
      </c>
    </row>
    <row r="25" spans="1:28" s="103" customFormat="1" ht="12" customHeight="1" x14ac:dyDescent="0.2">
      <c r="A25" s="106" t="s">
        <v>167</v>
      </c>
      <c r="B25" s="107" t="s">
        <v>220</v>
      </c>
      <c r="C25" s="108" t="s">
        <v>220</v>
      </c>
      <c r="D25" s="118" t="s">
        <v>220</v>
      </c>
      <c r="E25" s="118" t="s">
        <v>220</v>
      </c>
      <c r="F25" s="118" t="s">
        <v>220</v>
      </c>
      <c r="G25" s="107">
        <v>232.9</v>
      </c>
      <c r="H25" s="108">
        <v>2538.1999999999998</v>
      </c>
      <c r="I25" s="118">
        <v>92.9</v>
      </c>
      <c r="J25" s="118">
        <v>87.3</v>
      </c>
      <c r="K25" s="118">
        <v>103.6</v>
      </c>
      <c r="AA25" s="145">
        <f t="shared" si="0"/>
        <v>0</v>
      </c>
      <c r="AB25" s="145">
        <f t="shared" si="1"/>
        <v>0</v>
      </c>
    </row>
    <row r="26" spans="1:28" s="103" customFormat="1" ht="12" customHeight="1" x14ac:dyDescent="0.2">
      <c r="A26" s="106" t="s">
        <v>168</v>
      </c>
      <c r="B26" s="107" t="s">
        <v>220</v>
      </c>
      <c r="C26" s="108" t="s">
        <v>220</v>
      </c>
      <c r="D26" s="118" t="s">
        <v>220</v>
      </c>
      <c r="E26" s="118" t="s">
        <v>220</v>
      </c>
      <c r="F26" s="118" t="s">
        <v>220</v>
      </c>
      <c r="G26" s="107" t="s">
        <v>220</v>
      </c>
      <c r="H26" s="108" t="s">
        <v>220</v>
      </c>
      <c r="I26" s="118" t="s">
        <v>220</v>
      </c>
      <c r="J26" s="118" t="s">
        <v>220</v>
      </c>
      <c r="K26" s="118" t="s">
        <v>220</v>
      </c>
      <c r="AA26" s="145">
        <f t="shared" si="0"/>
        <v>0</v>
      </c>
      <c r="AB26" s="145">
        <f t="shared" si="1"/>
        <v>0</v>
      </c>
    </row>
    <row r="27" spans="1:28" s="103" customFormat="1" ht="12" customHeight="1" x14ac:dyDescent="0.2">
      <c r="A27" s="106" t="s">
        <v>169</v>
      </c>
      <c r="B27" s="107">
        <v>14360.6</v>
      </c>
      <c r="C27" s="108">
        <v>191714.6</v>
      </c>
      <c r="D27" s="118">
        <v>66.2</v>
      </c>
      <c r="E27" s="118">
        <v>87.4</v>
      </c>
      <c r="F27" s="118">
        <v>96.2</v>
      </c>
      <c r="G27" s="107">
        <v>155.30000000000001</v>
      </c>
      <c r="H27" s="107">
        <v>1713.4</v>
      </c>
      <c r="I27" s="114">
        <v>87.5</v>
      </c>
      <c r="J27" s="114">
        <v>97.1</v>
      </c>
      <c r="K27" s="114">
        <v>99</v>
      </c>
      <c r="AA27" s="145">
        <f t="shared" si="0"/>
        <v>0</v>
      </c>
      <c r="AB27" s="145">
        <f t="shared" si="1"/>
        <v>0</v>
      </c>
    </row>
    <row r="28" spans="1:28" s="103" customFormat="1" ht="12" customHeight="1" x14ac:dyDescent="0.2">
      <c r="A28" s="106" t="s">
        <v>170</v>
      </c>
      <c r="B28" s="107" t="s">
        <v>220</v>
      </c>
      <c r="C28" s="108">
        <v>110563.3</v>
      </c>
      <c r="D28" s="107" t="s">
        <v>220</v>
      </c>
      <c r="E28" s="107" t="s">
        <v>220</v>
      </c>
      <c r="F28" s="118">
        <v>160.69999999999999</v>
      </c>
      <c r="G28" s="107">
        <v>265.60000000000002</v>
      </c>
      <c r="H28" s="108">
        <v>2479.1999999999998</v>
      </c>
      <c r="I28" s="118">
        <v>99.9</v>
      </c>
      <c r="J28" s="118">
        <v>99.4</v>
      </c>
      <c r="K28" s="118">
        <v>60.6</v>
      </c>
      <c r="AA28" s="145">
        <f t="shared" si="0"/>
        <v>0</v>
      </c>
      <c r="AB28" s="145">
        <f t="shared" si="1"/>
        <v>0</v>
      </c>
    </row>
    <row r="29" spans="1:28" s="103" customFormat="1" ht="12" customHeight="1" x14ac:dyDescent="0.2">
      <c r="A29" s="106" t="s">
        <v>171</v>
      </c>
      <c r="B29" s="107" t="s">
        <v>220</v>
      </c>
      <c r="C29" s="108" t="s">
        <v>220</v>
      </c>
      <c r="D29" s="118" t="s">
        <v>220</v>
      </c>
      <c r="E29" s="118" t="s">
        <v>220</v>
      </c>
      <c r="F29" s="118" t="s">
        <v>220</v>
      </c>
      <c r="G29" s="107">
        <v>2888.6</v>
      </c>
      <c r="H29" s="107">
        <v>36705.800000000003</v>
      </c>
      <c r="I29" s="114">
        <v>90.2</v>
      </c>
      <c r="J29" s="114">
        <v>111.5</v>
      </c>
      <c r="K29" s="114">
        <v>92.7</v>
      </c>
      <c r="AA29" s="145">
        <f t="shared" si="0"/>
        <v>0</v>
      </c>
      <c r="AB29" s="145">
        <f t="shared" si="1"/>
        <v>0</v>
      </c>
    </row>
    <row r="30" spans="1:28" s="103" customFormat="1" ht="12" customHeight="1" x14ac:dyDescent="0.2">
      <c r="A30" s="106" t="s">
        <v>172</v>
      </c>
      <c r="B30" s="107" t="s">
        <v>220</v>
      </c>
      <c r="C30" s="108">
        <v>171837.4</v>
      </c>
      <c r="D30" s="107" t="s">
        <v>220</v>
      </c>
      <c r="E30" s="107" t="s">
        <v>220</v>
      </c>
      <c r="F30" s="118">
        <v>119.6</v>
      </c>
      <c r="G30" s="107">
        <v>2911.2</v>
      </c>
      <c r="H30" s="108">
        <v>32832.9</v>
      </c>
      <c r="I30" s="118">
        <v>72.2</v>
      </c>
      <c r="J30" s="118">
        <v>128</v>
      </c>
      <c r="K30" s="118">
        <v>93.6</v>
      </c>
      <c r="AA30" s="145">
        <f t="shared" si="0"/>
        <v>0</v>
      </c>
      <c r="AB30" s="145">
        <f t="shared" si="1"/>
        <v>0</v>
      </c>
    </row>
    <row r="31" spans="1:28" s="103" customFormat="1" ht="12" customHeight="1" x14ac:dyDescent="0.2">
      <c r="A31" s="106" t="s">
        <v>173</v>
      </c>
      <c r="B31" s="107">
        <v>21248</v>
      </c>
      <c r="C31" s="108">
        <v>191863.8</v>
      </c>
      <c r="D31" s="118">
        <v>42.9</v>
      </c>
      <c r="E31" s="118">
        <v>123.2</v>
      </c>
      <c r="F31" s="118">
        <v>35.799999999999997</v>
      </c>
      <c r="G31" s="107">
        <v>4485.5</v>
      </c>
      <c r="H31" s="108">
        <v>43008.5</v>
      </c>
      <c r="I31" s="118">
        <v>100.5</v>
      </c>
      <c r="J31" s="118">
        <v>121.7</v>
      </c>
      <c r="K31" s="118">
        <v>102.3</v>
      </c>
      <c r="AA31" s="145">
        <f t="shared" si="0"/>
        <v>0</v>
      </c>
      <c r="AB31" s="145">
        <f t="shared" si="1"/>
        <v>0</v>
      </c>
    </row>
    <row r="32" spans="1:28" s="103" customFormat="1" ht="12" customHeight="1" x14ac:dyDescent="0.2">
      <c r="A32" s="106" t="s">
        <v>175</v>
      </c>
      <c r="B32" s="107">
        <v>80585.2</v>
      </c>
      <c r="C32" s="108">
        <v>2389718.7000000002</v>
      </c>
      <c r="D32" s="118">
        <v>30.7</v>
      </c>
      <c r="E32" s="118">
        <v>71.3</v>
      </c>
      <c r="F32" s="118">
        <v>104.2</v>
      </c>
      <c r="G32" s="107" t="s">
        <v>220</v>
      </c>
      <c r="H32" s="108" t="s">
        <v>220</v>
      </c>
      <c r="I32" s="118" t="s">
        <v>220</v>
      </c>
      <c r="J32" s="118" t="s">
        <v>220</v>
      </c>
      <c r="K32" s="118" t="s">
        <v>220</v>
      </c>
      <c r="AA32" s="145">
        <f t="shared" si="0"/>
        <v>0</v>
      </c>
      <c r="AB32" s="145">
        <f t="shared" si="1"/>
        <v>0</v>
      </c>
    </row>
    <row r="33" spans="1:28" s="103" customFormat="1" ht="12" customHeight="1" x14ac:dyDescent="0.2">
      <c r="A33" s="106" t="s">
        <v>176</v>
      </c>
      <c r="B33" s="107">
        <v>17182.7</v>
      </c>
      <c r="C33" s="108">
        <v>141726.20000000001</v>
      </c>
      <c r="D33" s="118">
        <v>134.69999999999999</v>
      </c>
      <c r="E33" s="118">
        <v>177.4</v>
      </c>
      <c r="F33" s="118">
        <v>128.6</v>
      </c>
      <c r="G33" s="107">
        <v>3398.9</v>
      </c>
      <c r="H33" s="108">
        <v>44323.8</v>
      </c>
      <c r="I33" s="118">
        <v>86.8</v>
      </c>
      <c r="J33" s="118">
        <v>101.5</v>
      </c>
      <c r="K33" s="118">
        <v>102.2</v>
      </c>
      <c r="AA33" s="145">
        <f t="shared" si="0"/>
        <v>0</v>
      </c>
      <c r="AB33" s="145">
        <f t="shared" si="1"/>
        <v>0</v>
      </c>
    </row>
    <row r="34" spans="1:28" s="103" customFormat="1" ht="12" customHeight="1" x14ac:dyDescent="0.2">
      <c r="A34" s="106" t="s">
        <v>177</v>
      </c>
      <c r="B34" s="107">
        <v>1101358.3</v>
      </c>
      <c r="C34" s="108">
        <v>12087917.199999999</v>
      </c>
      <c r="D34" s="118">
        <v>132.30000000000001</v>
      </c>
      <c r="E34" s="118">
        <v>97.6</v>
      </c>
      <c r="F34" s="118">
        <v>119.9</v>
      </c>
      <c r="G34" s="107">
        <v>1380.7</v>
      </c>
      <c r="H34" s="108">
        <v>31236.6</v>
      </c>
      <c r="I34" s="118">
        <v>95.3</v>
      </c>
      <c r="J34" s="118">
        <v>89.1</v>
      </c>
      <c r="K34" s="118">
        <v>101.4</v>
      </c>
      <c r="AA34" s="145">
        <f t="shared" si="0"/>
        <v>0</v>
      </c>
      <c r="AB34" s="145">
        <f t="shared" si="1"/>
        <v>0</v>
      </c>
    </row>
    <row r="35" spans="1:28" s="103" customFormat="1" ht="12" customHeight="1" x14ac:dyDescent="0.2">
      <c r="A35" s="106" t="s">
        <v>178</v>
      </c>
      <c r="B35" s="107" t="s">
        <v>220</v>
      </c>
      <c r="C35" s="108" t="s">
        <v>220</v>
      </c>
      <c r="D35" s="118" t="s">
        <v>220</v>
      </c>
      <c r="E35" s="118" t="s">
        <v>220</v>
      </c>
      <c r="F35" s="118" t="s">
        <v>220</v>
      </c>
      <c r="G35" s="107">
        <v>497.6</v>
      </c>
      <c r="H35" s="108">
        <v>3841.1</v>
      </c>
      <c r="I35" s="118">
        <v>101.9</v>
      </c>
      <c r="J35" s="118">
        <v>114</v>
      </c>
      <c r="K35" s="118">
        <v>108</v>
      </c>
      <c r="AA35" s="145">
        <f t="shared" si="0"/>
        <v>0</v>
      </c>
      <c r="AB35" s="145">
        <f t="shared" si="1"/>
        <v>0</v>
      </c>
    </row>
    <row r="36" spans="1:28" s="103" customFormat="1" ht="12" customHeight="1" x14ac:dyDescent="0.2">
      <c r="A36" s="106" t="s">
        <v>179</v>
      </c>
      <c r="B36" s="107" t="s">
        <v>220</v>
      </c>
      <c r="C36" s="108" t="s">
        <v>220</v>
      </c>
      <c r="D36" s="118" t="s">
        <v>220</v>
      </c>
      <c r="E36" s="118" t="s">
        <v>220</v>
      </c>
      <c r="F36" s="118" t="s">
        <v>220</v>
      </c>
      <c r="G36" s="107">
        <v>175.8</v>
      </c>
      <c r="H36" s="108">
        <v>1315.1</v>
      </c>
      <c r="I36" s="118" t="s">
        <v>196</v>
      </c>
      <c r="J36" s="118">
        <v>104.4</v>
      </c>
      <c r="K36" s="118" t="s">
        <v>197</v>
      </c>
      <c r="AA36" s="145">
        <f t="shared" si="0"/>
        <v>0</v>
      </c>
      <c r="AB36" s="145">
        <f t="shared" si="1"/>
        <v>0</v>
      </c>
    </row>
    <row r="37" spans="1:28" s="103" customFormat="1" ht="12" customHeight="1" x14ac:dyDescent="0.2">
      <c r="A37" s="106" t="s">
        <v>180</v>
      </c>
      <c r="B37" s="107" t="s">
        <v>220</v>
      </c>
      <c r="C37" s="108" t="s">
        <v>220</v>
      </c>
      <c r="D37" s="118" t="s">
        <v>220</v>
      </c>
      <c r="E37" s="118" t="s">
        <v>220</v>
      </c>
      <c r="F37" s="118" t="s">
        <v>220</v>
      </c>
      <c r="G37" s="107">
        <v>304.60000000000002</v>
      </c>
      <c r="H37" s="108">
        <v>1377.1</v>
      </c>
      <c r="I37" s="118">
        <v>181.6</v>
      </c>
      <c r="J37" s="118" t="s">
        <v>198</v>
      </c>
      <c r="K37" s="118">
        <v>96.8</v>
      </c>
      <c r="AA37" s="145">
        <f t="shared" si="0"/>
        <v>0</v>
      </c>
      <c r="AB37" s="145">
        <f t="shared" si="1"/>
        <v>0</v>
      </c>
    </row>
    <row r="38" spans="1:28" s="103" customFormat="1" ht="12" customHeight="1" x14ac:dyDescent="0.2">
      <c r="A38" s="106" t="s">
        <v>181</v>
      </c>
      <c r="B38" s="107" t="s">
        <v>220</v>
      </c>
      <c r="C38" s="107" t="s">
        <v>220</v>
      </c>
      <c r="D38" s="107" t="s">
        <v>220</v>
      </c>
      <c r="E38" s="107" t="s">
        <v>220</v>
      </c>
      <c r="F38" s="107" t="s">
        <v>220</v>
      </c>
      <c r="G38" s="107" t="s">
        <v>220</v>
      </c>
      <c r="H38" s="107" t="s">
        <v>220</v>
      </c>
      <c r="I38" s="114" t="s">
        <v>220</v>
      </c>
      <c r="J38" s="114" t="s">
        <v>220</v>
      </c>
      <c r="K38" s="114" t="s">
        <v>220</v>
      </c>
      <c r="AA38" s="145">
        <f t="shared" si="0"/>
        <v>0</v>
      </c>
      <c r="AB38" s="145">
        <f t="shared" si="1"/>
        <v>0</v>
      </c>
    </row>
    <row r="39" spans="1:28" s="103" customFormat="1" ht="12" customHeight="1" x14ac:dyDescent="0.2">
      <c r="A39" s="106" t="s">
        <v>182</v>
      </c>
      <c r="B39" s="107" t="s">
        <v>220</v>
      </c>
      <c r="C39" s="108" t="s">
        <v>220</v>
      </c>
      <c r="D39" s="118" t="s">
        <v>220</v>
      </c>
      <c r="E39" s="118" t="s">
        <v>220</v>
      </c>
      <c r="F39" s="118" t="s">
        <v>220</v>
      </c>
      <c r="G39" s="107" t="s">
        <v>220</v>
      </c>
      <c r="H39" s="108" t="s">
        <v>220</v>
      </c>
      <c r="I39" s="118" t="s">
        <v>220</v>
      </c>
      <c r="J39" s="118" t="s">
        <v>220</v>
      </c>
      <c r="K39" s="118" t="s">
        <v>220</v>
      </c>
      <c r="AA39" s="145">
        <f t="shared" si="0"/>
        <v>0</v>
      </c>
      <c r="AB39" s="145">
        <f t="shared" si="1"/>
        <v>0</v>
      </c>
    </row>
    <row r="40" spans="1:28" s="103" customFormat="1" ht="12" customHeight="1" x14ac:dyDescent="0.2">
      <c r="A40" s="106" t="s">
        <v>183</v>
      </c>
      <c r="B40" s="107" t="s">
        <v>220</v>
      </c>
      <c r="C40" s="108" t="s">
        <v>220</v>
      </c>
      <c r="D40" s="118" t="s">
        <v>220</v>
      </c>
      <c r="E40" s="118" t="s">
        <v>220</v>
      </c>
      <c r="F40" s="118" t="s">
        <v>220</v>
      </c>
      <c r="G40" s="107">
        <v>2604.6</v>
      </c>
      <c r="H40" s="108">
        <v>36492</v>
      </c>
      <c r="I40" s="118">
        <v>85.4</v>
      </c>
      <c r="J40" s="118">
        <v>91.8</v>
      </c>
      <c r="K40" s="118">
        <v>96.7</v>
      </c>
      <c r="AA40" s="145">
        <f t="shared" si="0"/>
        <v>0</v>
      </c>
      <c r="AB40" s="145">
        <f t="shared" si="1"/>
        <v>0</v>
      </c>
    </row>
    <row r="41" spans="1:28" s="103" customFormat="1" ht="12" customHeight="1" x14ac:dyDescent="0.2">
      <c r="A41" s="106" t="s">
        <v>184</v>
      </c>
      <c r="B41" s="107">
        <v>33590.9</v>
      </c>
      <c r="C41" s="108">
        <v>276562.40000000002</v>
      </c>
      <c r="D41" s="118">
        <v>116</v>
      </c>
      <c r="E41" s="118">
        <v>141.19999999999999</v>
      </c>
      <c r="F41" s="118">
        <v>92.3</v>
      </c>
      <c r="G41" s="107">
        <v>2181.1</v>
      </c>
      <c r="H41" s="108">
        <v>24074.1</v>
      </c>
      <c r="I41" s="118">
        <v>50.9</v>
      </c>
      <c r="J41" s="118">
        <v>115.2</v>
      </c>
      <c r="K41" s="118">
        <v>77.7</v>
      </c>
      <c r="AA41" s="145">
        <f t="shared" si="0"/>
        <v>0</v>
      </c>
      <c r="AB41" s="145">
        <f t="shared" si="1"/>
        <v>0</v>
      </c>
    </row>
    <row r="42" spans="1:28" s="103" customFormat="1" ht="12" customHeight="1" x14ac:dyDescent="0.2">
      <c r="A42" s="106" t="s">
        <v>2</v>
      </c>
      <c r="B42" s="107">
        <v>292568.40000000002</v>
      </c>
      <c r="C42" s="108">
        <v>2848513.3</v>
      </c>
      <c r="D42" s="118">
        <v>102.1</v>
      </c>
      <c r="E42" s="118">
        <v>122.8</v>
      </c>
      <c r="F42" s="118">
        <v>102.7</v>
      </c>
      <c r="G42" s="107">
        <v>73688.600000000006</v>
      </c>
      <c r="H42" s="108">
        <v>910826</v>
      </c>
      <c r="I42" s="118">
        <v>100</v>
      </c>
      <c r="J42" s="118">
        <v>96.9</v>
      </c>
      <c r="K42" s="118">
        <v>112.7</v>
      </c>
      <c r="AA42" s="145">
        <f t="shared" si="0"/>
        <v>0</v>
      </c>
      <c r="AB42" s="145">
        <f t="shared" si="1"/>
        <v>0</v>
      </c>
    </row>
    <row r="43" spans="1:28" s="103" customFormat="1" ht="12" customHeight="1" x14ac:dyDescent="0.2">
      <c r="A43" s="106" t="s">
        <v>185</v>
      </c>
      <c r="B43" s="107">
        <v>32761.4</v>
      </c>
      <c r="C43" s="108">
        <v>366762.8</v>
      </c>
      <c r="D43" s="118">
        <v>99.4</v>
      </c>
      <c r="E43" s="118">
        <v>113.8</v>
      </c>
      <c r="F43" s="118">
        <v>99.4</v>
      </c>
      <c r="G43" s="107">
        <v>15779.8</v>
      </c>
      <c r="H43" s="107">
        <v>187536.9</v>
      </c>
      <c r="I43" s="114">
        <v>75.2</v>
      </c>
      <c r="J43" s="114">
        <v>106.2</v>
      </c>
      <c r="K43" s="114">
        <v>85.9</v>
      </c>
      <c r="AA43" s="145">
        <f t="shared" si="0"/>
        <v>0</v>
      </c>
      <c r="AB43" s="145">
        <f t="shared" si="1"/>
        <v>0</v>
      </c>
    </row>
    <row r="44" spans="1:28" x14ac:dyDescent="0.2">
      <c r="A44" s="115"/>
      <c r="B44" s="111"/>
      <c r="C44" s="112"/>
      <c r="D44" s="117"/>
      <c r="E44" s="117"/>
      <c r="F44" s="117"/>
      <c r="G44" s="111"/>
      <c r="H44" s="112"/>
      <c r="I44" s="117"/>
      <c r="J44" s="117"/>
      <c r="K44" s="117"/>
      <c r="AA44" s="145">
        <f t="shared" si="0"/>
        <v>0</v>
      </c>
      <c r="AB44" s="145">
        <f t="shared" si="1"/>
        <v>0</v>
      </c>
    </row>
    <row r="45" spans="1:28" x14ac:dyDescent="0.2">
      <c r="A45" s="115"/>
      <c r="B45" s="111"/>
      <c r="C45" s="112"/>
      <c r="D45" s="117"/>
      <c r="E45" s="117"/>
      <c r="F45" s="117"/>
      <c r="G45" s="111"/>
      <c r="H45" s="112"/>
      <c r="I45" s="117"/>
      <c r="J45" s="117"/>
      <c r="K45" s="117"/>
      <c r="AA45" s="145">
        <f t="shared" si="0"/>
        <v>0</v>
      </c>
      <c r="AB45" s="145">
        <f t="shared" si="1"/>
        <v>0</v>
      </c>
    </row>
    <row r="46" spans="1:28" x14ac:dyDescent="0.2">
      <c r="A46" s="115"/>
      <c r="B46" s="111"/>
      <c r="C46" s="112"/>
      <c r="D46" s="117"/>
      <c r="E46" s="117"/>
      <c r="F46" s="117"/>
      <c r="G46" s="111"/>
      <c r="H46" s="112"/>
      <c r="I46" s="117"/>
      <c r="J46" s="117"/>
      <c r="K46" s="117"/>
    </row>
    <row r="47" spans="1:28" x14ac:dyDescent="0.2">
      <c r="A47" s="115"/>
      <c r="B47" s="111"/>
      <c r="C47" s="112"/>
      <c r="D47" s="117"/>
      <c r="E47" s="117"/>
      <c r="F47" s="117"/>
      <c r="G47" s="111"/>
      <c r="H47" s="112"/>
      <c r="I47" s="117"/>
      <c r="J47" s="117"/>
      <c r="K47" s="117"/>
    </row>
    <row r="48" spans="1:28" x14ac:dyDescent="0.2">
      <c r="A48" s="115"/>
      <c r="B48" s="111"/>
      <c r="C48" s="112"/>
      <c r="D48" s="117"/>
      <c r="E48" s="117"/>
      <c r="F48" s="117"/>
      <c r="G48" s="111"/>
      <c r="H48" s="112"/>
      <c r="I48" s="117"/>
      <c r="J48" s="117"/>
      <c r="K48" s="117"/>
    </row>
    <row r="49" spans="1:11" x14ac:dyDescent="0.2">
      <c r="A49" s="115"/>
      <c r="B49" s="111"/>
      <c r="C49" s="112"/>
      <c r="D49" s="117"/>
      <c r="E49" s="117"/>
      <c r="F49" s="117"/>
      <c r="G49" s="111"/>
      <c r="H49" s="112"/>
      <c r="I49" s="117"/>
      <c r="J49" s="117"/>
      <c r="K49" s="117"/>
    </row>
    <row r="50" spans="1:11" x14ac:dyDescent="0.2">
      <c r="A50" s="115"/>
      <c r="B50" s="116"/>
      <c r="C50" s="117"/>
      <c r="D50" s="117"/>
      <c r="E50" s="117"/>
      <c r="F50" s="117"/>
      <c r="G50" s="111"/>
      <c r="H50" s="112"/>
      <c r="I50" s="117"/>
      <c r="J50" s="117"/>
      <c r="K50" s="117"/>
    </row>
    <row r="51" spans="1:11" x14ac:dyDescent="0.2">
      <c r="A51" s="115"/>
      <c r="B51" s="116"/>
      <c r="C51" s="117"/>
      <c r="D51" s="117"/>
      <c r="E51" s="117"/>
      <c r="F51" s="117"/>
      <c r="G51" s="111"/>
      <c r="H51" s="112"/>
      <c r="I51" s="117"/>
      <c r="J51" s="117"/>
      <c r="K51" s="117"/>
    </row>
    <row r="52" spans="1:11" x14ac:dyDescent="0.2">
      <c r="A52" s="115"/>
      <c r="B52" s="116"/>
      <c r="C52" s="117"/>
      <c r="D52" s="117"/>
      <c r="E52" s="117"/>
      <c r="F52" s="117"/>
      <c r="G52" s="111"/>
      <c r="H52" s="112"/>
      <c r="I52" s="117"/>
      <c r="J52" s="117"/>
      <c r="K52" s="117"/>
    </row>
    <row r="53" spans="1:11" x14ac:dyDescent="0.2">
      <c r="A53" s="115"/>
      <c r="B53" s="116"/>
      <c r="C53" s="117"/>
      <c r="D53" s="117"/>
      <c r="E53" s="117"/>
      <c r="F53" s="117"/>
      <c r="G53" s="111"/>
      <c r="H53" s="112"/>
      <c r="I53" s="117"/>
      <c r="J53" s="117"/>
      <c r="K53" s="117"/>
    </row>
    <row r="54" spans="1:11" x14ac:dyDescent="0.2">
      <c r="A54" s="115"/>
      <c r="B54" s="116"/>
      <c r="C54" s="117"/>
      <c r="D54" s="117"/>
      <c r="E54" s="117"/>
      <c r="F54" s="117"/>
      <c r="G54" s="111"/>
      <c r="H54" s="112"/>
      <c r="I54" s="117"/>
      <c r="J54" s="117"/>
      <c r="K54" s="117"/>
    </row>
    <row r="55" spans="1:11" x14ac:dyDescent="0.2">
      <c r="A55" s="115"/>
      <c r="B55" s="116"/>
      <c r="C55" s="117"/>
      <c r="D55" s="113"/>
      <c r="E55" s="113"/>
      <c r="F55" s="113"/>
      <c r="G55" s="111"/>
      <c r="H55" s="112"/>
      <c r="I55" s="117"/>
      <c r="J55" s="117"/>
      <c r="K55" s="117"/>
    </row>
    <row r="56" spans="1:11" x14ac:dyDescent="0.2">
      <c r="A56" s="115"/>
      <c r="B56" s="116"/>
      <c r="C56" s="117"/>
      <c r="D56" s="113"/>
      <c r="E56" s="113"/>
      <c r="F56" s="113"/>
      <c r="G56" s="111"/>
      <c r="H56" s="112"/>
      <c r="I56" s="113"/>
      <c r="J56" s="113"/>
      <c r="K56" s="113"/>
    </row>
    <row r="57" spans="1:11" x14ac:dyDescent="0.2">
      <c r="A57" s="115"/>
      <c r="B57" s="116"/>
      <c r="C57" s="117"/>
      <c r="D57" s="113"/>
      <c r="E57" s="113"/>
      <c r="F57" s="113"/>
      <c r="G57" s="111"/>
      <c r="H57" s="112"/>
      <c r="I57" s="113"/>
      <c r="J57" s="113"/>
      <c r="K57" s="113"/>
    </row>
    <row r="58" spans="1:11" x14ac:dyDescent="0.2">
      <c r="A58" s="115"/>
      <c r="B58" s="116"/>
      <c r="C58" s="117"/>
      <c r="D58" s="113"/>
      <c r="E58" s="113"/>
      <c r="F58" s="113"/>
      <c r="G58" s="111"/>
      <c r="H58" s="112"/>
      <c r="I58" s="113"/>
      <c r="J58" s="113"/>
      <c r="K58" s="113"/>
    </row>
    <row r="59" spans="1:11" x14ac:dyDescent="0.2">
      <c r="A59" s="115"/>
      <c r="B59" s="116"/>
      <c r="C59" s="117"/>
      <c r="D59" s="113"/>
      <c r="E59" s="113"/>
      <c r="F59" s="113"/>
      <c r="G59" s="111"/>
      <c r="H59" s="112"/>
      <c r="I59" s="113"/>
      <c r="J59" s="113"/>
      <c r="K59" s="113"/>
    </row>
    <row r="60" spans="1:11" x14ac:dyDescent="0.2">
      <c r="A60" s="115"/>
      <c r="B60" s="116"/>
      <c r="C60" s="117"/>
      <c r="D60" s="113"/>
      <c r="E60" s="113"/>
      <c r="F60" s="113"/>
      <c r="G60" s="111"/>
      <c r="H60" s="112"/>
      <c r="I60" s="113"/>
      <c r="J60" s="113"/>
      <c r="K60" s="113"/>
    </row>
    <row r="61" spans="1:11" x14ac:dyDescent="0.2">
      <c r="A61" s="54"/>
      <c r="B61" s="70"/>
      <c r="C61" s="55"/>
      <c r="D61" s="56"/>
      <c r="E61" s="56"/>
      <c r="F61" s="105"/>
      <c r="G61" s="98"/>
      <c r="H61" s="57"/>
      <c r="I61" s="56"/>
      <c r="J61" s="56"/>
      <c r="K61" s="105"/>
    </row>
    <row r="62" spans="1:11" x14ac:dyDescent="0.2">
      <c r="A62" s="54"/>
      <c r="B62" s="70"/>
      <c r="C62" s="55"/>
      <c r="D62" s="56"/>
      <c r="E62" s="56"/>
      <c r="F62" s="105"/>
      <c r="G62" s="98"/>
      <c r="H62" s="57"/>
      <c r="I62" s="56"/>
      <c r="J62" s="56"/>
      <c r="K62" s="105"/>
    </row>
    <row r="63" spans="1:11" x14ac:dyDescent="0.2">
      <c r="A63" s="54"/>
      <c r="B63" s="70"/>
      <c r="C63" s="55"/>
      <c r="D63" s="56"/>
      <c r="E63" s="56"/>
      <c r="F63" s="105"/>
      <c r="G63" s="98"/>
      <c r="H63" s="57"/>
      <c r="I63" s="56"/>
      <c r="J63" s="56"/>
      <c r="K63" s="105"/>
    </row>
    <row r="64" spans="1:11" x14ac:dyDescent="0.2">
      <c r="A64" s="54"/>
      <c r="B64" s="70"/>
      <c r="C64" s="55"/>
      <c r="D64" s="56"/>
      <c r="E64" s="56"/>
      <c r="F64" s="105"/>
      <c r="G64" s="98"/>
      <c r="H64" s="57"/>
      <c r="I64" s="56"/>
      <c r="J64" s="56"/>
      <c r="K64" s="105"/>
    </row>
    <row r="65" spans="1:11" x14ac:dyDescent="0.2">
      <c r="A65" s="54"/>
      <c r="B65" s="70"/>
      <c r="C65" s="55"/>
      <c r="D65" s="56"/>
      <c r="E65" s="56"/>
      <c r="F65" s="105"/>
      <c r="G65" s="98"/>
      <c r="H65" s="57"/>
      <c r="I65" s="56"/>
      <c r="J65" s="56"/>
      <c r="K65" s="105"/>
    </row>
    <row r="66" spans="1:11" x14ac:dyDescent="0.2">
      <c r="A66" s="54"/>
      <c r="B66" s="70"/>
      <c r="C66" s="55"/>
      <c r="D66" s="56"/>
      <c r="E66" s="56"/>
      <c r="F66" s="105"/>
      <c r="G66" s="70"/>
      <c r="H66" s="55"/>
      <c r="I66" s="56"/>
      <c r="J66" s="56"/>
      <c r="K66" s="105"/>
    </row>
    <row r="67" spans="1:11" x14ac:dyDescent="0.2">
      <c r="A67" s="54"/>
      <c r="B67" s="70"/>
      <c r="C67" s="55"/>
      <c r="D67" s="56"/>
      <c r="E67" s="56"/>
      <c r="F67" s="105"/>
      <c r="G67" s="70"/>
      <c r="H67" s="55"/>
      <c r="I67" s="56"/>
      <c r="J67" s="56"/>
      <c r="K67" s="105"/>
    </row>
    <row r="68" spans="1:11" x14ac:dyDescent="0.2">
      <c r="A68" s="54"/>
      <c r="B68" s="70"/>
      <c r="C68" s="55"/>
      <c r="D68" s="56"/>
      <c r="E68" s="56"/>
      <c r="F68" s="105"/>
      <c r="G68" s="70"/>
      <c r="H68" s="55"/>
      <c r="I68" s="56"/>
      <c r="J68" s="56"/>
      <c r="K68" s="105"/>
    </row>
    <row r="69" spans="1:11" x14ac:dyDescent="0.2">
      <c r="A69" s="54"/>
      <c r="B69" s="70"/>
      <c r="C69" s="55"/>
      <c r="D69" s="56"/>
      <c r="E69" s="56"/>
      <c r="F69" s="105"/>
      <c r="G69" s="70"/>
      <c r="H69" s="55"/>
      <c r="I69" s="56"/>
      <c r="J69" s="56"/>
      <c r="K69" s="105"/>
    </row>
    <row r="70" spans="1:11" x14ac:dyDescent="0.2">
      <c r="A70" s="54"/>
      <c r="B70" s="70"/>
      <c r="C70" s="55"/>
      <c r="D70" s="56"/>
      <c r="E70" s="56"/>
      <c r="F70" s="105"/>
      <c r="G70" s="70"/>
      <c r="H70" s="55"/>
      <c r="I70" s="56"/>
      <c r="J70" s="56"/>
      <c r="K70" s="105"/>
    </row>
    <row r="71" spans="1:11" x14ac:dyDescent="0.2">
      <c r="A71" s="54"/>
      <c r="B71" s="70"/>
      <c r="C71" s="55"/>
      <c r="D71" s="56"/>
      <c r="E71" s="56"/>
      <c r="F71" s="105"/>
      <c r="G71" s="70"/>
      <c r="H71" s="55"/>
      <c r="I71" s="56"/>
      <c r="J71" s="56"/>
      <c r="K71" s="105"/>
    </row>
    <row r="72" spans="1:11" x14ac:dyDescent="0.2">
      <c r="A72" s="54"/>
      <c r="B72" s="70"/>
      <c r="C72" s="55"/>
      <c r="D72" s="56"/>
      <c r="E72" s="56"/>
      <c r="F72" s="105"/>
      <c r="G72" s="70"/>
      <c r="H72" s="55"/>
      <c r="I72" s="56"/>
      <c r="J72" s="56"/>
      <c r="K72" s="105"/>
    </row>
    <row r="73" spans="1:11" x14ac:dyDescent="0.2">
      <c r="A73" s="54"/>
      <c r="B73" s="70"/>
      <c r="C73" s="55"/>
      <c r="D73" s="56"/>
      <c r="E73" s="56"/>
      <c r="F73" s="105"/>
      <c r="G73" s="70"/>
      <c r="H73" s="55"/>
      <c r="I73" s="56"/>
      <c r="J73" s="56"/>
      <c r="K73" s="105"/>
    </row>
    <row r="74" spans="1:11" x14ac:dyDescent="0.2">
      <c r="A74" s="54"/>
      <c r="B74" s="70"/>
      <c r="C74" s="55"/>
      <c r="D74" s="56"/>
      <c r="E74" s="56"/>
      <c r="F74" s="105"/>
      <c r="G74" s="70"/>
      <c r="H74" s="55"/>
      <c r="I74" s="56"/>
      <c r="J74" s="56"/>
      <c r="K74" s="105"/>
    </row>
    <row r="75" spans="1:11" x14ac:dyDescent="0.2">
      <c r="A75" s="54"/>
      <c r="B75" s="70"/>
      <c r="C75" s="55"/>
      <c r="D75" s="56"/>
      <c r="E75" s="56"/>
      <c r="F75" s="105"/>
      <c r="G75" s="70"/>
      <c r="H75" s="55"/>
      <c r="I75" s="56"/>
      <c r="J75" s="56"/>
      <c r="K75" s="105"/>
    </row>
    <row r="76" spans="1:11" x14ac:dyDescent="0.2">
      <c r="A76" s="54"/>
      <c r="B76" s="70"/>
      <c r="C76" s="55"/>
      <c r="D76" s="56"/>
      <c r="E76" s="56"/>
      <c r="F76" s="105"/>
      <c r="G76" s="70"/>
      <c r="H76" s="55"/>
      <c r="I76" s="56"/>
      <c r="J76" s="56"/>
      <c r="K76" s="105"/>
    </row>
    <row r="77" spans="1:11" x14ac:dyDescent="0.2">
      <c r="A77" s="54"/>
      <c r="B77" s="70"/>
      <c r="C77" s="55"/>
      <c r="D77" s="56"/>
      <c r="E77" s="56"/>
      <c r="F77" s="105"/>
      <c r="G77" s="70"/>
      <c r="H77" s="55"/>
      <c r="I77" s="56"/>
      <c r="J77" s="56"/>
      <c r="K77" s="105"/>
    </row>
    <row r="78" spans="1:11" x14ac:dyDescent="0.2">
      <c r="A78" s="54"/>
      <c r="B78" s="70"/>
      <c r="C78" s="55"/>
      <c r="D78" s="56"/>
      <c r="E78" s="56"/>
      <c r="F78" s="105"/>
      <c r="G78" s="70"/>
      <c r="H78" s="55"/>
      <c r="I78" s="56"/>
      <c r="J78" s="56"/>
      <c r="K78" s="105"/>
    </row>
    <row r="79" spans="1:11" x14ac:dyDescent="0.2">
      <c r="A79" s="54"/>
      <c r="B79" s="70"/>
      <c r="C79" s="55"/>
      <c r="D79" s="56"/>
      <c r="E79" s="56"/>
      <c r="F79" s="105"/>
      <c r="G79" s="70"/>
      <c r="H79" s="55"/>
      <c r="I79" s="56"/>
      <c r="J79" s="56"/>
      <c r="K79" s="105"/>
    </row>
    <row r="80" spans="1:11" x14ac:dyDescent="0.2">
      <c r="A80" s="54"/>
      <c r="B80" s="70"/>
      <c r="C80" s="55"/>
      <c r="D80" s="56"/>
      <c r="E80" s="56"/>
      <c r="F80" s="105"/>
      <c r="G80" s="70"/>
      <c r="H80" s="55"/>
      <c r="I80" s="56"/>
      <c r="J80" s="56"/>
      <c r="K80" s="105"/>
    </row>
    <row r="81" spans="1:11" x14ac:dyDescent="0.2">
      <c r="A81" s="54"/>
      <c r="B81" s="70"/>
      <c r="C81" s="55"/>
      <c r="D81" s="56"/>
      <c r="E81" s="56"/>
      <c r="F81" s="105"/>
      <c r="G81" s="70"/>
      <c r="H81" s="55"/>
      <c r="I81" s="56"/>
      <c r="J81" s="56"/>
      <c r="K81" s="105"/>
    </row>
    <row r="82" spans="1:11" x14ac:dyDescent="0.2">
      <c r="A82" s="54"/>
      <c r="B82" s="70"/>
      <c r="C82" s="55"/>
      <c r="D82" s="56"/>
      <c r="E82" s="56"/>
      <c r="F82" s="105"/>
      <c r="G82" s="70"/>
      <c r="H82" s="55"/>
      <c r="I82" s="56"/>
      <c r="J82" s="56"/>
      <c r="K82" s="105"/>
    </row>
    <row r="83" spans="1:11" x14ac:dyDescent="0.2">
      <c r="A83" s="54"/>
      <c r="B83" s="70"/>
      <c r="C83" s="55"/>
      <c r="D83" s="56"/>
      <c r="E83" s="56"/>
      <c r="F83" s="105"/>
      <c r="G83" s="70"/>
      <c r="H83" s="55"/>
      <c r="I83" s="56"/>
      <c r="J83" s="56"/>
      <c r="K83" s="105"/>
    </row>
    <row r="84" spans="1:11" x14ac:dyDescent="0.2">
      <c r="A84" s="54"/>
      <c r="B84" s="70"/>
      <c r="C84" s="55"/>
      <c r="D84" s="56"/>
      <c r="E84" s="56"/>
      <c r="F84" s="105"/>
      <c r="G84" s="70"/>
      <c r="H84" s="55"/>
      <c r="I84" s="56"/>
      <c r="J84" s="56"/>
      <c r="K84" s="105"/>
    </row>
    <row r="85" spans="1:11" x14ac:dyDescent="0.2">
      <c r="A85" s="54"/>
      <c r="B85" s="70"/>
      <c r="C85" s="55"/>
      <c r="D85" s="56"/>
      <c r="E85" s="56"/>
      <c r="F85" s="105"/>
      <c r="G85" s="70"/>
      <c r="H85" s="55"/>
      <c r="I85" s="56"/>
      <c r="J85" s="56"/>
      <c r="K85" s="105"/>
    </row>
    <row r="86" spans="1:11" x14ac:dyDescent="0.2">
      <c r="A86" s="54"/>
      <c r="B86" s="70"/>
      <c r="C86" s="55"/>
      <c r="D86" s="56"/>
      <c r="E86" s="56"/>
      <c r="F86" s="105"/>
      <c r="G86" s="70"/>
      <c r="H86" s="55"/>
      <c r="I86" s="56"/>
      <c r="J86" s="56"/>
      <c r="K86" s="105"/>
    </row>
    <row r="87" spans="1:11" x14ac:dyDescent="0.2">
      <c r="A87" s="54"/>
      <c r="B87" s="70"/>
      <c r="C87" s="55"/>
      <c r="D87" s="56"/>
      <c r="E87" s="56"/>
      <c r="F87" s="105"/>
      <c r="G87" s="70"/>
      <c r="H87" s="55"/>
      <c r="I87" s="56"/>
      <c r="J87" s="56"/>
      <c r="K87" s="105"/>
    </row>
    <row r="88" spans="1:11" x14ac:dyDescent="0.2">
      <c r="A88" s="54"/>
      <c r="B88" s="70"/>
      <c r="C88" s="55"/>
      <c r="D88" s="56"/>
      <c r="E88" s="56"/>
      <c r="F88" s="105"/>
      <c r="G88" s="70"/>
      <c r="H88" s="55"/>
      <c r="I88" s="56"/>
      <c r="J88" s="56"/>
      <c r="K88" s="105"/>
    </row>
    <row r="89" spans="1:11" x14ac:dyDescent="0.2">
      <c r="A89" s="54"/>
      <c r="B89" s="70"/>
      <c r="C89" s="55"/>
      <c r="D89" s="56"/>
      <c r="E89" s="56"/>
      <c r="F89" s="105"/>
      <c r="G89" s="70"/>
      <c r="H89" s="55"/>
      <c r="I89" s="56"/>
      <c r="J89" s="56"/>
      <c r="K89" s="105"/>
    </row>
    <row r="90" spans="1:11" x14ac:dyDescent="0.2">
      <c r="A90" s="54"/>
      <c r="B90" s="70"/>
      <c r="C90" s="55"/>
      <c r="D90" s="56"/>
      <c r="E90" s="56"/>
      <c r="F90" s="105"/>
      <c r="G90" s="70"/>
      <c r="H90" s="55"/>
      <c r="I90" s="56"/>
      <c r="J90" s="56"/>
      <c r="K90" s="105"/>
    </row>
    <row r="91" spans="1:11" x14ac:dyDescent="0.2">
      <c r="A91" s="54"/>
      <c r="B91" s="70"/>
      <c r="C91" s="55"/>
      <c r="D91" s="56"/>
      <c r="E91" s="56"/>
      <c r="F91" s="105"/>
      <c r="G91" s="70"/>
      <c r="H91" s="55"/>
      <c r="I91" s="56"/>
      <c r="J91" s="56"/>
      <c r="K91" s="105"/>
    </row>
    <row r="92" spans="1:11" x14ac:dyDescent="0.2">
      <c r="A92" s="54"/>
      <c r="B92" s="70"/>
      <c r="C92" s="55"/>
      <c r="D92" s="56"/>
      <c r="E92" s="56"/>
      <c r="F92" s="105"/>
      <c r="G92" s="70"/>
      <c r="H92" s="55"/>
      <c r="I92" s="56"/>
      <c r="J92" s="56"/>
      <c r="K92" s="105"/>
    </row>
    <row r="93" spans="1:11" x14ac:dyDescent="0.2">
      <c r="A93" s="54"/>
      <c r="B93" s="70"/>
      <c r="C93" s="55"/>
      <c r="D93" s="56"/>
      <c r="E93" s="56"/>
      <c r="F93" s="105"/>
      <c r="G93" s="70"/>
      <c r="H93" s="55"/>
      <c r="I93" s="56"/>
      <c r="J93" s="56"/>
      <c r="K93" s="105"/>
    </row>
    <row r="94" spans="1:11" x14ac:dyDescent="0.2">
      <c r="A94" s="54"/>
      <c r="B94" s="70"/>
      <c r="C94" s="55"/>
      <c r="D94" s="56"/>
      <c r="E94" s="56"/>
      <c r="F94" s="105"/>
      <c r="G94" s="70"/>
      <c r="H94" s="55"/>
      <c r="I94" s="56"/>
      <c r="J94" s="56"/>
      <c r="K94" s="105"/>
    </row>
    <row r="95" spans="1:11" x14ac:dyDescent="0.2">
      <c r="A95" s="54"/>
      <c r="B95" s="70"/>
      <c r="C95" s="55"/>
      <c r="D95" s="56"/>
      <c r="E95" s="56"/>
      <c r="F95" s="105"/>
      <c r="G95" s="70"/>
      <c r="H95" s="55"/>
      <c r="I95" s="56"/>
      <c r="J95" s="56"/>
      <c r="K95" s="105"/>
    </row>
    <row r="96" spans="1:11" x14ac:dyDescent="0.2">
      <c r="A96" s="54"/>
      <c r="B96" s="70"/>
      <c r="C96" s="55"/>
      <c r="D96" s="56"/>
      <c r="E96" s="56"/>
      <c r="F96" s="105"/>
      <c r="G96" s="70"/>
      <c r="H96" s="55"/>
      <c r="I96" s="56"/>
      <c r="J96" s="56"/>
      <c r="K96" s="105"/>
    </row>
    <row r="97" spans="1:11" x14ac:dyDescent="0.2">
      <c r="A97" s="54"/>
      <c r="B97" s="70"/>
      <c r="C97" s="55"/>
      <c r="D97" s="56"/>
      <c r="E97" s="56"/>
      <c r="F97" s="105"/>
      <c r="G97" s="70"/>
      <c r="H97" s="55"/>
      <c r="I97" s="56"/>
      <c r="J97" s="56"/>
      <c r="K97" s="105"/>
    </row>
    <row r="98" spans="1:11" x14ac:dyDescent="0.2">
      <c r="A98" s="54"/>
      <c r="B98" s="70"/>
      <c r="C98" s="55"/>
      <c r="D98" s="56"/>
      <c r="E98" s="56"/>
      <c r="F98" s="105"/>
      <c r="G98" s="70"/>
      <c r="H98" s="55"/>
      <c r="I98" s="56"/>
      <c r="J98" s="56"/>
      <c r="K98" s="105"/>
    </row>
    <row r="99" spans="1:11" x14ac:dyDescent="0.2">
      <c r="A99" s="54"/>
      <c r="B99" s="70"/>
      <c r="C99" s="55"/>
      <c r="D99" s="56"/>
      <c r="E99" s="56"/>
      <c r="F99" s="105"/>
      <c r="G99" s="70"/>
      <c r="H99" s="55"/>
      <c r="I99" s="56"/>
      <c r="J99" s="56"/>
      <c r="K99" s="105"/>
    </row>
    <row r="100" spans="1:11" x14ac:dyDescent="0.2">
      <c r="A100" s="54"/>
      <c r="B100" s="70"/>
      <c r="C100" s="55"/>
      <c r="D100" s="56"/>
      <c r="E100" s="56"/>
      <c r="F100" s="105"/>
      <c r="G100" s="70"/>
      <c r="H100" s="55"/>
      <c r="I100" s="56"/>
      <c r="J100" s="56"/>
      <c r="K100" s="105"/>
    </row>
    <row r="101" spans="1:11" x14ac:dyDescent="0.2">
      <c r="A101" s="54"/>
      <c r="B101" s="70"/>
      <c r="C101" s="55"/>
      <c r="D101" s="56"/>
      <c r="E101" s="56"/>
      <c r="F101" s="105"/>
      <c r="G101" s="70"/>
      <c r="H101" s="55"/>
      <c r="I101" s="56"/>
      <c r="J101" s="56"/>
      <c r="K101" s="105"/>
    </row>
    <row r="102" spans="1:11" x14ac:dyDescent="0.2">
      <c r="A102" s="54"/>
      <c r="B102" s="70"/>
      <c r="C102" s="55"/>
      <c r="D102" s="56"/>
      <c r="E102" s="56"/>
      <c r="F102" s="105"/>
      <c r="G102" s="70"/>
      <c r="H102" s="55"/>
      <c r="I102" s="56"/>
      <c r="J102" s="56"/>
      <c r="K102" s="105"/>
    </row>
    <row r="103" spans="1:11" x14ac:dyDescent="0.2">
      <c r="A103" s="54"/>
      <c r="B103" s="70"/>
      <c r="C103" s="55"/>
      <c r="D103" s="56"/>
      <c r="E103" s="56"/>
      <c r="F103" s="105"/>
      <c r="G103" s="70"/>
      <c r="H103" s="55"/>
      <c r="I103" s="56"/>
      <c r="J103" s="56"/>
      <c r="K103" s="105"/>
    </row>
    <row r="104" spans="1:11" x14ac:dyDescent="0.2">
      <c r="A104" s="54"/>
      <c r="B104" s="70"/>
      <c r="C104" s="55"/>
      <c r="D104" s="56"/>
      <c r="E104" s="56"/>
      <c r="F104" s="105"/>
      <c r="G104" s="70"/>
      <c r="H104" s="55"/>
      <c r="I104" s="56"/>
      <c r="J104" s="56"/>
      <c r="K104" s="105"/>
    </row>
    <row r="105" spans="1:11" x14ac:dyDescent="0.2">
      <c r="A105" s="54"/>
      <c r="B105" s="70"/>
      <c r="C105" s="55"/>
      <c r="D105" s="56"/>
      <c r="E105" s="56"/>
      <c r="F105" s="105"/>
      <c r="G105" s="70"/>
      <c r="H105" s="55"/>
      <c r="I105" s="56"/>
      <c r="J105" s="56"/>
      <c r="K105" s="105"/>
    </row>
    <row r="106" spans="1:11" x14ac:dyDescent="0.2">
      <c r="A106" s="54"/>
      <c r="B106" s="70"/>
      <c r="C106" s="55"/>
      <c r="D106" s="56"/>
      <c r="E106" s="56"/>
      <c r="F106" s="105"/>
      <c r="G106" s="70"/>
      <c r="H106" s="55"/>
      <c r="I106" s="56"/>
      <c r="J106" s="56"/>
      <c r="K106" s="105"/>
    </row>
    <row r="107" spans="1:11" x14ac:dyDescent="0.2">
      <c r="A107" s="54"/>
      <c r="B107" s="70"/>
      <c r="C107" s="55"/>
      <c r="D107" s="56"/>
      <c r="E107" s="56"/>
      <c r="F107" s="105"/>
      <c r="G107" s="70"/>
      <c r="H107" s="55"/>
      <c r="I107" s="56"/>
      <c r="J107" s="56"/>
      <c r="K107" s="105"/>
    </row>
    <row r="108" spans="1:11" x14ac:dyDescent="0.2">
      <c r="A108" s="54"/>
      <c r="B108" s="70"/>
      <c r="C108" s="55"/>
      <c r="D108" s="56"/>
      <c r="E108" s="56"/>
      <c r="F108" s="105"/>
      <c r="G108" s="70"/>
      <c r="H108" s="55"/>
      <c r="I108" s="56"/>
      <c r="J108" s="56"/>
      <c r="K108" s="105"/>
    </row>
    <row r="109" spans="1:11" x14ac:dyDescent="0.2">
      <c r="A109" s="54"/>
      <c r="B109" s="70"/>
      <c r="C109" s="55"/>
      <c r="D109" s="56"/>
      <c r="E109" s="56"/>
      <c r="F109" s="105"/>
      <c r="G109" s="70"/>
      <c r="H109" s="55"/>
      <c r="I109" s="56"/>
      <c r="J109" s="56"/>
      <c r="K109" s="105"/>
    </row>
    <row r="110" spans="1:11" x14ac:dyDescent="0.2">
      <c r="A110" s="54"/>
      <c r="B110" s="70"/>
      <c r="C110" s="55"/>
      <c r="D110" s="56"/>
      <c r="E110" s="56"/>
      <c r="F110" s="105"/>
      <c r="G110" s="70"/>
      <c r="H110" s="55"/>
      <c r="I110" s="56"/>
      <c r="J110" s="56"/>
      <c r="K110" s="105"/>
    </row>
    <row r="111" spans="1:11" x14ac:dyDescent="0.2">
      <c r="A111" s="54"/>
      <c r="B111" s="70"/>
      <c r="C111" s="55"/>
      <c r="D111" s="56"/>
      <c r="E111" s="56"/>
      <c r="F111" s="105"/>
      <c r="G111" s="70"/>
      <c r="H111" s="55"/>
      <c r="I111" s="56"/>
      <c r="J111" s="56"/>
      <c r="K111" s="105"/>
    </row>
    <row r="112" spans="1:11" x14ac:dyDescent="0.2">
      <c r="A112" s="54"/>
      <c r="B112" s="70"/>
      <c r="C112" s="55"/>
      <c r="D112" s="56"/>
      <c r="E112" s="56"/>
      <c r="F112" s="105"/>
      <c r="G112" s="70"/>
      <c r="H112" s="55"/>
      <c r="I112" s="56"/>
      <c r="J112" s="56"/>
      <c r="K112" s="105"/>
    </row>
    <row r="113" spans="1:11" x14ac:dyDescent="0.2">
      <c r="A113" s="54"/>
      <c r="B113" s="70"/>
      <c r="C113" s="55"/>
      <c r="D113" s="56"/>
      <c r="E113" s="56"/>
      <c r="F113" s="105"/>
      <c r="G113" s="70"/>
      <c r="H113" s="55"/>
      <c r="I113" s="56"/>
      <c r="J113" s="56"/>
      <c r="K113" s="105"/>
    </row>
    <row r="114" spans="1:11" x14ac:dyDescent="0.2">
      <c r="A114" s="54"/>
      <c r="B114" s="70"/>
      <c r="C114" s="55"/>
      <c r="D114" s="56"/>
      <c r="E114" s="56"/>
      <c r="F114" s="105"/>
      <c r="G114" s="70"/>
      <c r="H114" s="55"/>
      <c r="I114" s="56"/>
      <c r="J114" s="56"/>
      <c r="K114" s="105"/>
    </row>
    <row r="115" spans="1:11" x14ac:dyDescent="0.2">
      <c r="A115" s="54"/>
      <c r="B115" s="70"/>
      <c r="C115" s="55"/>
      <c r="D115" s="56"/>
      <c r="E115" s="56"/>
      <c r="F115" s="105"/>
      <c r="G115" s="70"/>
      <c r="H115" s="55"/>
      <c r="I115" s="56"/>
      <c r="J115" s="56"/>
      <c r="K115" s="105"/>
    </row>
    <row r="116" spans="1:11" x14ac:dyDescent="0.2">
      <c r="A116" s="54"/>
      <c r="B116" s="70"/>
      <c r="C116" s="55"/>
      <c r="D116" s="56"/>
      <c r="E116" s="56"/>
      <c r="F116" s="105"/>
      <c r="G116" s="70"/>
      <c r="H116" s="55"/>
      <c r="I116" s="56"/>
      <c r="J116" s="56"/>
      <c r="K116" s="105"/>
    </row>
    <row r="117" spans="1:11" x14ac:dyDescent="0.2">
      <c r="A117" s="54"/>
      <c r="B117" s="70"/>
      <c r="C117" s="55"/>
      <c r="D117" s="56"/>
      <c r="E117" s="56"/>
      <c r="F117" s="105"/>
      <c r="G117" s="70"/>
      <c r="H117" s="55"/>
      <c r="I117" s="56"/>
      <c r="J117" s="56"/>
      <c r="K117" s="105"/>
    </row>
    <row r="118" spans="1:11" x14ac:dyDescent="0.2">
      <c r="A118" s="54"/>
      <c r="B118" s="70"/>
      <c r="C118" s="55"/>
      <c r="D118" s="56"/>
      <c r="E118" s="56"/>
      <c r="F118" s="105"/>
      <c r="G118" s="70"/>
      <c r="H118" s="55"/>
      <c r="I118" s="56"/>
      <c r="J118" s="56"/>
      <c r="K118" s="105"/>
    </row>
    <row r="119" spans="1:11" x14ac:dyDescent="0.2">
      <c r="A119" s="54"/>
      <c r="B119" s="70"/>
      <c r="C119" s="55"/>
      <c r="D119" s="56"/>
      <c r="E119" s="56"/>
      <c r="F119" s="105"/>
      <c r="G119" s="70"/>
      <c r="H119" s="55"/>
      <c r="I119" s="56"/>
      <c r="J119" s="56"/>
      <c r="K119" s="105"/>
    </row>
    <row r="120" spans="1:11" x14ac:dyDescent="0.2">
      <c r="A120" s="54"/>
      <c r="B120" s="70"/>
      <c r="C120" s="55"/>
      <c r="D120" s="56"/>
      <c r="E120" s="56"/>
      <c r="F120" s="105"/>
      <c r="G120" s="70"/>
      <c r="H120" s="55"/>
      <c r="I120" s="56"/>
      <c r="J120" s="56"/>
      <c r="K120" s="105"/>
    </row>
    <row r="121" spans="1:11" x14ac:dyDescent="0.2">
      <c r="A121" s="54"/>
      <c r="B121" s="70"/>
      <c r="C121" s="55"/>
      <c r="D121" s="56"/>
      <c r="E121" s="56"/>
      <c r="F121" s="105"/>
      <c r="G121" s="70"/>
      <c r="H121" s="55"/>
      <c r="I121" s="56"/>
      <c r="J121" s="56"/>
      <c r="K121" s="105"/>
    </row>
    <row r="122" spans="1:11" x14ac:dyDescent="0.2">
      <c r="A122" s="54"/>
      <c r="B122" s="70"/>
      <c r="C122" s="55"/>
      <c r="D122" s="56"/>
      <c r="E122" s="56"/>
      <c r="F122" s="105"/>
      <c r="G122" s="70"/>
      <c r="H122" s="55"/>
      <c r="I122" s="56"/>
      <c r="J122" s="56"/>
      <c r="K122" s="105"/>
    </row>
    <row r="123" spans="1:11" x14ac:dyDescent="0.2">
      <c r="A123" s="54"/>
      <c r="B123" s="70"/>
      <c r="C123" s="55"/>
      <c r="D123" s="56"/>
      <c r="E123" s="56"/>
      <c r="F123" s="105"/>
      <c r="G123" s="70"/>
      <c r="H123" s="55"/>
      <c r="I123" s="56"/>
      <c r="J123" s="56"/>
      <c r="K123" s="105"/>
    </row>
    <row r="124" spans="1:11" x14ac:dyDescent="0.2">
      <c r="A124" s="54"/>
      <c r="B124" s="70"/>
      <c r="C124" s="55"/>
      <c r="D124" s="56"/>
      <c r="E124" s="56"/>
      <c r="F124" s="105"/>
      <c r="G124" s="70"/>
      <c r="H124" s="55"/>
      <c r="I124" s="56"/>
      <c r="J124" s="56"/>
      <c r="K124" s="105"/>
    </row>
    <row r="125" spans="1:11" x14ac:dyDescent="0.2">
      <c r="A125" s="54"/>
      <c r="B125" s="70"/>
      <c r="C125" s="55"/>
      <c r="D125" s="56"/>
      <c r="E125" s="56"/>
      <c r="F125" s="105"/>
      <c r="G125" s="70"/>
      <c r="H125" s="55"/>
      <c r="I125" s="56"/>
      <c r="J125" s="56"/>
      <c r="K125" s="105"/>
    </row>
    <row r="126" spans="1:11" x14ac:dyDescent="0.2">
      <c r="A126" s="54"/>
      <c r="B126" s="70"/>
      <c r="C126" s="55"/>
      <c r="D126" s="56"/>
      <c r="E126" s="56"/>
      <c r="F126" s="105"/>
      <c r="G126" s="70"/>
      <c r="H126" s="55"/>
      <c r="I126" s="56"/>
      <c r="J126" s="56"/>
      <c r="K126" s="105"/>
    </row>
    <row r="127" spans="1:11" x14ac:dyDescent="0.2">
      <c r="A127" s="54"/>
      <c r="B127" s="70"/>
      <c r="C127" s="55"/>
      <c r="D127" s="56"/>
      <c r="E127" s="56"/>
      <c r="F127" s="105"/>
      <c r="G127" s="70"/>
      <c r="H127" s="55"/>
      <c r="I127" s="56"/>
      <c r="J127" s="56"/>
      <c r="K127" s="105"/>
    </row>
    <row r="128" spans="1:11" x14ac:dyDescent="0.2">
      <c r="A128" s="54"/>
      <c r="B128" s="70"/>
      <c r="C128" s="55"/>
      <c r="D128" s="56"/>
      <c r="E128" s="56"/>
      <c r="F128" s="105"/>
      <c r="G128" s="70"/>
      <c r="H128" s="55"/>
      <c r="I128" s="56"/>
      <c r="J128" s="56"/>
      <c r="K128" s="105"/>
    </row>
    <row r="129" spans="1:11" x14ac:dyDescent="0.2">
      <c r="A129" s="54"/>
      <c r="B129" s="70"/>
      <c r="C129" s="55"/>
      <c r="D129" s="56"/>
      <c r="E129" s="56"/>
      <c r="F129" s="105"/>
      <c r="G129" s="70"/>
      <c r="H129" s="55"/>
      <c r="I129" s="56"/>
      <c r="J129" s="56"/>
      <c r="K129" s="105"/>
    </row>
    <row r="130" spans="1:11" x14ac:dyDescent="0.2">
      <c r="A130" s="54"/>
      <c r="B130" s="70"/>
      <c r="C130" s="55"/>
      <c r="D130" s="56"/>
      <c r="E130" s="56"/>
      <c r="F130" s="105"/>
      <c r="G130" s="70"/>
      <c r="H130" s="55"/>
      <c r="I130" s="56"/>
      <c r="J130" s="56"/>
      <c r="K130" s="105"/>
    </row>
    <row r="131" spans="1:11" x14ac:dyDescent="0.2">
      <c r="A131" s="54"/>
      <c r="B131" s="70"/>
      <c r="C131" s="55"/>
      <c r="D131" s="56"/>
      <c r="E131" s="56"/>
      <c r="F131" s="105"/>
      <c r="G131" s="70"/>
      <c r="H131" s="55"/>
      <c r="I131" s="56"/>
      <c r="J131" s="56"/>
      <c r="K131" s="105"/>
    </row>
    <row r="132" spans="1:11" x14ac:dyDescent="0.2">
      <c r="A132" s="54"/>
      <c r="B132" s="70"/>
      <c r="C132" s="55"/>
      <c r="D132" s="56"/>
      <c r="E132" s="56"/>
      <c r="F132" s="105"/>
      <c r="G132" s="70"/>
      <c r="H132" s="55"/>
      <c r="I132" s="56"/>
      <c r="J132" s="56"/>
      <c r="K132" s="105"/>
    </row>
    <row r="133" spans="1:11" x14ac:dyDescent="0.2">
      <c r="A133" s="54"/>
      <c r="B133" s="70"/>
      <c r="C133" s="55"/>
      <c r="D133" s="56"/>
      <c r="E133" s="56"/>
      <c r="F133" s="105"/>
      <c r="G133" s="70"/>
      <c r="H133" s="55"/>
      <c r="I133" s="56"/>
      <c r="J133" s="56"/>
      <c r="K133" s="105"/>
    </row>
    <row r="134" spans="1:11" x14ac:dyDescent="0.2">
      <c r="A134" s="54"/>
      <c r="B134" s="70"/>
      <c r="C134" s="55"/>
      <c r="D134" s="56"/>
      <c r="E134" s="56"/>
      <c r="F134" s="105"/>
      <c r="G134" s="70"/>
      <c r="H134" s="55"/>
      <c r="I134" s="56"/>
      <c r="J134" s="56"/>
      <c r="K134" s="105"/>
    </row>
    <row r="135" spans="1:11" x14ac:dyDescent="0.2">
      <c r="A135" s="54"/>
      <c r="B135" s="70"/>
      <c r="C135" s="55"/>
      <c r="D135" s="56"/>
      <c r="E135" s="56"/>
      <c r="F135" s="105"/>
      <c r="G135" s="70"/>
      <c r="H135" s="55"/>
      <c r="I135" s="56"/>
      <c r="J135" s="56"/>
      <c r="K135" s="105"/>
    </row>
    <row r="136" spans="1:11" x14ac:dyDescent="0.2">
      <c r="A136" s="54"/>
      <c r="B136" s="70"/>
      <c r="C136" s="55"/>
      <c r="D136" s="56"/>
      <c r="E136" s="56"/>
      <c r="F136" s="105"/>
      <c r="G136" s="70"/>
      <c r="H136" s="55"/>
      <c r="I136" s="56"/>
      <c r="J136" s="56"/>
      <c r="K136" s="105"/>
    </row>
    <row r="137" spans="1:11" x14ac:dyDescent="0.2">
      <c r="A137" s="54"/>
      <c r="B137" s="70"/>
      <c r="C137" s="55"/>
      <c r="D137" s="56"/>
      <c r="E137" s="56"/>
      <c r="F137" s="53"/>
      <c r="G137" s="70"/>
      <c r="H137" s="55"/>
      <c r="I137" s="56"/>
      <c r="J137" s="56"/>
      <c r="K137" s="53"/>
    </row>
    <row r="138" spans="1:11" x14ac:dyDescent="0.2">
      <c r="A138" s="54"/>
      <c r="B138" s="70"/>
      <c r="C138" s="55"/>
      <c r="D138" s="56"/>
      <c r="E138" s="56"/>
      <c r="F138" s="53"/>
      <c r="G138" s="70"/>
      <c r="H138" s="55"/>
      <c r="I138" s="56"/>
      <c r="J138" s="56"/>
      <c r="K138" s="53"/>
    </row>
    <row r="139" spans="1:11" x14ac:dyDescent="0.2">
      <c r="A139" s="54"/>
      <c r="B139" s="70"/>
      <c r="C139" s="55"/>
      <c r="D139" s="56"/>
      <c r="E139" s="56"/>
      <c r="F139" s="53"/>
      <c r="G139" s="70"/>
      <c r="H139" s="55"/>
      <c r="I139" s="56"/>
      <c r="J139" s="56"/>
      <c r="K139" s="53"/>
    </row>
    <row r="140" spans="1:11" x14ac:dyDescent="0.2">
      <c r="A140" s="54"/>
      <c r="B140" s="70"/>
      <c r="C140" s="55"/>
      <c r="D140" s="56"/>
      <c r="E140" s="56"/>
      <c r="F140" s="53"/>
      <c r="G140" s="70"/>
      <c r="H140" s="55"/>
      <c r="I140" s="56"/>
      <c r="J140" s="56"/>
      <c r="K140" s="53"/>
    </row>
    <row r="141" spans="1:11" x14ac:dyDescent="0.2">
      <c r="A141" s="54"/>
      <c r="B141" s="70"/>
      <c r="C141" s="55"/>
      <c r="D141" s="56"/>
      <c r="E141" s="56"/>
      <c r="F141" s="53"/>
      <c r="G141" s="70"/>
      <c r="H141" s="55"/>
      <c r="I141" s="56"/>
      <c r="J141" s="56"/>
      <c r="K141" s="53"/>
    </row>
    <row r="142" spans="1:11" x14ac:dyDescent="0.2">
      <c r="A142" s="54"/>
      <c r="B142" s="70"/>
      <c r="C142" s="55"/>
      <c r="D142" s="56"/>
      <c r="E142" s="56"/>
      <c r="F142" s="53"/>
      <c r="G142" s="70"/>
      <c r="H142" s="55"/>
      <c r="I142" s="56"/>
      <c r="J142" s="56"/>
      <c r="K142" s="53"/>
    </row>
    <row r="143" spans="1:11" x14ac:dyDescent="0.2">
      <c r="A143" s="54"/>
      <c r="B143" s="70"/>
      <c r="C143" s="55"/>
      <c r="D143" s="56"/>
      <c r="E143" s="56"/>
      <c r="F143" s="53"/>
      <c r="G143" s="70"/>
      <c r="H143" s="55"/>
      <c r="I143" s="56"/>
      <c r="J143" s="56"/>
      <c r="K143" s="53"/>
    </row>
    <row r="144" spans="1:11" x14ac:dyDescent="0.2">
      <c r="A144" s="54"/>
      <c r="B144" s="70"/>
      <c r="C144" s="55"/>
      <c r="D144" s="56"/>
      <c r="E144" s="56"/>
      <c r="F144" s="53"/>
      <c r="G144" s="70"/>
      <c r="H144" s="55"/>
      <c r="I144" s="56"/>
      <c r="J144" s="56"/>
      <c r="K144" s="53"/>
    </row>
    <row r="145" spans="1:11" x14ac:dyDescent="0.2">
      <c r="A145" s="54"/>
      <c r="B145" s="70"/>
      <c r="C145" s="55"/>
      <c r="D145" s="56"/>
      <c r="E145" s="56"/>
      <c r="F145" s="53"/>
      <c r="G145" s="70"/>
      <c r="H145" s="55"/>
      <c r="I145" s="56"/>
      <c r="J145" s="56"/>
      <c r="K145" s="53"/>
    </row>
    <row r="146" spans="1:11" x14ac:dyDescent="0.2">
      <c r="A146" s="54"/>
      <c r="B146" s="70"/>
      <c r="C146" s="55"/>
      <c r="D146" s="56"/>
      <c r="E146" s="56"/>
      <c r="F146" s="53"/>
      <c r="G146" s="70"/>
      <c r="H146" s="55"/>
      <c r="I146" s="56"/>
      <c r="J146" s="56"/>
      <c r="K146" s="53"/>
    </row>
    <row r="147" spans="1:11" x14ac:dyDescent="0.2">
      <c r="A147" s="54"/>
      <c r="B147" s="70"/>
      <c r="C147" s="55"/>
      <c r="D147" s="56"/>
      <c r="E147" s="56"/>
      <c r="F147" s="53"/>
      <c r="G147" s="70"/>
      <c r="H147" s="55"/>
      <c r="I147" s="56"/>
      <c r="J147" s="56"/>
      <c r="K147" s="53"/>
    </row>
    <row r="148" spans="1:11" x14ac:dyDescent="0.2">
      <c r="A148" s="54"/>
      <c r="B148" s="70"/>
      <c r="C148" s="55"/>
      <c r="D148" s="56"/>
      <c r="E148" s="56"/>
      <c r="F148" s="53"/>
      <c r="G148" s="70"/>
      <c r="H148" s="55"/>
      <c r="I148" s="56"/>
      <c r="J148" s="56"/>
      <c r="K148" s="53"/>
    </row>
    <row r="149" spans="1:11" x14ac:dyDescent="0.2">
      <c r="A149" s="54"/>
      <c r="B149" s="70"/>
      <c r="C149" s="55"/>
      <c r="D149" s="56"/>
      <c r="E149" s="56"/>
      <c r="F149" s="53"/>
      <c r="G149" s="70"/>
      <c r="H149" s="55"/>
      <c r="I149" s="56"/>
      <c r="J149" s="56"/>
      <c r="K149" s="53"/>
    </row>
    <row r="150" spans="1:11" x14ac:dyDescent="0.2">
      <c r="A150" s="54"/>
      <c r="B150" s="70"/>
      <c r="C150" s="55"/>
      <c r="D150" s="56"/>
      <c r="E150" s="56"/>
      <c r="F150" s="53"/>
      <c r="G150" s="70"/>
      <c r="H150" s="55"/>
      <c r="I150" s="56"/>
      <c r="J150" s="56"/>
      <c r="K150" s="53"/>
    </row>
    <row r="151" spans="1:11" x14ac:dyDescent="0.2">
      <c r="A151" s="54"/>
      <c r="B151" s="70"/>
      <c r="C151" s="55"/>
      <c r="D151" s="56"/>
      <c r="E151" s="56"/>
      <c r="F151" s="53"/>
      <c r="G151" s="70"/>
      <c r="H151" s="55"/>
      <c r="I151" s="56"/>
      <c r="J151" s="56"/>
      <c r="K151" s="53"/>
    </row>
    <row r="152" spans="1:11" x14ac:dyDescent="0.2">
      <c r="A152" s="54"/>
      <c r="B152" s="70"/>
      <c r="C152" s="55"/>
      <c r="D152" s="56"/>
      <c r="E152" s="56"/>
      <c r="F152" s="53"/>
      <c r="G152" s="70"/>
      <c r="H152" s="55"/>
      <c r="I152" s="56"/>
      <c r="J152" s="56"/>
      <c r="K152" s="53"/>
    </row>
    <row r="153" spans="1:11" x14ac:dyDescent="0.2">
      <c r="A153" s="54"/>
      <c r="B153" s="70"/>
      <c r="C153" s="55"/>
      <c r="D153" s="56"/>
      <c r="E153" s="56"/>
      <c r="F153" s="53"/>
      <c r="G153" s="70"/>
      <c r="H153" s="55"/>
      <c r="I153" s="56"/>
      <c r="J153" s="56"/>
      <c r="K153" s="53"/>
    </row>
    <row r="154" spans="1:11" x14ac:dyDescent="0.2">
      <c r="A154" s="54"/>
      <c r="B154" s="70"/>
      <c r="C154" s="55"/>
      <c r="D154" s="56"/>
      <c r="E154" s="56"/>
      <c r="F154" s="53"/>
      <c r="G154" s="70"/>
      <c r="H154" s="55"/>
      <c r="I154" s="56"/>
      <c r="J154" s="56"/>
      <c r="K154" s="53"/>
    </row>
    <row r="155" spans="1:11" x14ac:dyDescent="0.2">
      <c r="A155" s="54"/>
      <c r="B155" s="70"/>
      <c r="C155" s="55"/>
      <c r="D155" s="56"/>
      <c r="E155" s="56"/>
      <c r="F155" s="53"/>
      <c r="G155" s="70"/>
      <c r="H155" s="55"/>
      <c r="I155" s="56"/>
      <c r="J155" s="56"/>
      <c r="K155" s="53"/>
    </row>
    <row r="156" spans="1:11" x14ac:dyDescent="0.2">
      <c r="A156" s="54"/>
      <c r="B156" s="70"/>
      <c r="C156" s="55"/>
      <c r="D156" s="56"/>
      <c r="E156" s="56"/>
      <c r="F156" s="53"/>
      <c r="G156" s="70"/>
      <c r="H156" s="55"/>
      <c r="I156" s="56"/>
      <c r="J156" s="56"/>
      <c r="K156" s="53"/>
    </row>
    <row r="157" spans="1:11" x14ac:dyDescent="0.2">
      <c r="A157" s="54"/>
      <c r="B157" s="70"/>
      <c r="C157" s="55"/>
      <c r="D157" s="56"/>
      <c r="E157" s="56"/>
      <c r="F157" s="53"/>
      <c r="G157" s="70"/>
      <c r="H157" s="55"/>
      <c r="I157" s="56"/>
      <c r="J157" s="56"/>
      <c r="K157" s="53"/>
    </row>
    <row r="158" spans="1:11" x14ac:dyDescent="0.2">
      <c r="A158" s="54"/>
      <c r="B158" s="70"/>
      <c r="C158" s="55"/>
      <c r="D158" s="56"/>
      <c r="E158" s="56"/>
      <c r="F158" s="53"/>
      <c r="G158" s="70"/>
      <c r="H158" s="55"/>
      <c r="I158" s="56"/>
      <c r="J158" s="56"/>
      <c r="K158" s="53"/>
    </row>
    <row r="159" spans="1:11" x14ac:dyDescent="0.2">
      <c r="A159" s="54"/>
      <c r="B159" s="70"/>
      <c r="C159" s="55"/>
      <c r="D159" s="56"/>
      <c r="E159" s="56"/>
      <c r="F159" s="53"/>
      <c r="G159" s="70"/>
      <c r="H159" s="55"/>
      <c r="I159" s="56"/>
      <c r="J159" s="56"/>
      <c r="K159" s="53"/>
    </row>
    <row r="160" spans="1:11" x14ac:dyDescent="0.2">
      <c r="A160" s="54"/>
      <c r="B160" s="70"/>
      <c r="C160" s="55"/>
      <c r="D160" s="56"/>
      <c r="E160" s="56"/>
      <c r="F160" s="53"/>
      <c r="G160" s="70"/>
      <c r="H160" s="55"/>
      <c r="I160" s="56"/>
      <c r="J160" s="56"/>
      <c r="K160" s="53"/>
    </row>
    <row r="161" spans="1:11" x14ac:dyDescent="0.2">
      <c r="A161" s="54"/>
      <c r="B161" s="70"/>
      <c r="C161" s="55"/>
      <c r="D161" s="56"/>
      <c r="E161" s="56"/>
      <c r="F161" s="53"/>
      <c r="G161" s="70"/>
      <c r="H161" s="55"/>
      <c r="I161" s="56"/>
      <c r="J161" s="56"/>
      <c r="K161" s="53"/>
    </row>
    <row r="162" spans="1:11" x14ac:dyDescent="0.2">
      <c r="A162" s="54"/>
      <c r="B162" s="70"/>
      <c r="C162" s="55"/>
      <c r="D162" s="56"/>
      <c r="E162" s="56"/>
      <c r="F162" s="53"/>
      <c r="G162" s="70"/>
      <c r="H162" s="55"/>
      <c r="I162" s="56"/>
      <c r="J162" s="56"/>
      <c r="K162" s="53"/>
    </row>
    <row r="163" spans="1:11" x14ac:dyDescent="0.2">
      <c r="A163" s="54"/>
      <c r="B163" s="70"/>
      <c r="C163" s="55"/>
      <c r="D163" s="56"/>
      <c r="E163" s="56"/>
      <c r="F163" s="53"/>
      <c r="G163" s="70"/>
      <c r="H163" s="55"/>
      <c r="I163" s="56"/>
      <c r="J163" s="56"/>
      <c r="K163" s="53"/>
    </row>
    <row r="164" spans="1:11" x14ac:dyDescent="0.2">
      <c r="A164" s="54"/>
      <c r="B164" s="70"/>
      <c r="C164" s="55"/>
      <c r="D164" s="56"/>
      <c r="E164" s="56"/>
      <c r="F164" s="53"/>
      <c r="G164" s="70"/>
      <c r="H164" s="55"/>
      <c r="I164" s="56"/>
      <c r="J164" s="56"/>
      <c r="K164" s="53"/>
    </row>
    <row r="165" spans="1:11" x14ac:dyDescent="0.2">
      <c r="A165" s="54"/>
      <c r="B165" s="70"/>
      <c r="C165" s="55"/>
      <c r="D165" s="56"/>
      <c r="E165" s="56"/>
      <c r="F165" s="53"/>
      <c r="G165" s="70"/>
      <c r="H165" s="55"/>
      <c r="I165" s="56"/>
      <c r="J165" s="56"/>
      <c r="K165" s="53"/>
    </row>
    <row r="166" spans="1:11" x14ac:dyDescent="0.2">
      <c r="A166" s="54"/>
      <c r="B166" s="70"/>
      <c r="C166" s="55"/>
      <c r="D166" s="56"/>
      <c r="E166" s="56"/>
      <c r="F166" s="53"/>
      <c r="G166" s="70"/>
      <c r="H166" s="55"/>
      <c r="I166" s="56"/>
      <c r="J166" s="56"/>
      <c r="K166" s="53"/>
    </row>
    <row r="167" spans="1:11" x14ac:dyDescent="0.2">
      <c r="A167" s="54"/>
      <c r="B167" s="70"/>
      <c r="C167" s="55"/>
      <c r="D167" s="56"/>
      <c r="E167" s="56"/>
      <c r="F167" s="53"/>
      <c r="G167" s="70"/>
      <c r="H167" s="55"/>
      <c r="I167" s="56"/>
      <c r="J167" s="56"/>
      <c r="K167" s="53"/>
    </row>
    <row r="168" spans="1:11" x14ac:dyDescent="0.2">
      <c r="A168" s="54"/>
      <c r="B168" s="70"/>
      <c r="C168" s="55"/>
      <c r="D168" s="56"/>
      <c r="E168" s="56"/>
      <c r="F168" s="53"/>
      <c r="G168" s="70"/>
      <c r="H168" s="55"/>
      <c r="I168" s="56"/>
      <c r="J168" s="56"/>
      <c r="K168" s="53"/>
    </row>
    <row r="169" spans="1:11" x14ac:dyDescent="0.2">
      <c r="A169" s="54"/>
      <c r="B169" s="70"/>
      <c r="C169" s="55"/>
      <c r="D169" s="56"/>
      <c r="E169" s="56"/>
      <c r="F169" s="53"/>
      <c r="G169" s="70"/>
      <c r="H169" s="55"/>
      <c r="I169" s="56"/>
      <c r="J169" s="56"/>
      <c r="K169" s="53"/>
    </row>
    <row r="170" spans="1:11" x14ac:dyDescent="0.2">
      <c r="A170" s="54"/>
      <c r="B170" s="70"/>
      <c r="C170" s="55"/>
      <c r="D170" s="56"/>
      <c r="E170" s="56"/>
      <c r="F170" s="53"/>
      <c r="G170" s="70"/>
      <c r="H170" s="55"/>
      <c r="I170" s="56"/>
      <c r="J170" s="56"/>
      <c r="K170" s="53"/>
    </row>
    <row r="171" spans="1:11" x14ac:dyDescent="0.2">
      <c r="A171" s="54"/>
      <c r="B171" s="70"/>
      <c r="C171" s="55"/>
      <c r="D171" s="56"/>
      <c r="E171" s="56"/>
      <c r="F171" s="53"/>
      <c r="G171" s="70"/>
      <c r="H171" s="55"/>
      <c r="I171" s="56"/>
      <c r="J171" s="56"/>
      <c r="K171" s="53"/>
    </row>
    <row r="172" spans="1:11" x14ac:dyDescent="0.2">
      <c r="A172" s="54"/>
      <c r="B172" s="70"/>
      <c r="C172" s="55"/>
      <c r="D172" s="56"/>
      <c r="E172" s="56"/>
      <c r="F172" s="53"/>
      <c r="G172" s="70"/>
      <c r="H172" s="55"/>
      <c r="I172" s="56"/>
      <c r="J172" s="56"/>
      <c r="K172" s="53"/>
    </row>
    <row r="173" spans="1:11" x14ac:dyDescent="0.2">
      <c r="A173" s="54"/>
      <c r="B173" s="70"/>
      <c r="C173" s="55"/>
      <c r="D173" s="56"/>
      <c r="E173" s="56"/>
      <c r="F173" s="53"/>
      <c r="G173" s="70"/>
      <c r="H173" s="55"/>
      <c r="I173" s="56"/>
      <c r="J173" s="56"/>
      <c r="K173" s="53"/>
    </row>
    <row r="174" spans="1:11" x14ac:dyDescent="0.2">
      <c r="A174" s="54"/>
      <c r="B174" s="70"/>
      <c r="C174" s="55"/>
      <c r="D174" s="56"/>
      <c r="E174" s="56"/>
      <c r="F174" s="53"/>
      <c r="G174" s="70"/>
      <c r="H174" s="55"/>
      <c r="I174" s="56"/>
      <c r="J174" s="56"/>
      <c r="K174" s="53"/>
    </row>
    <row r="175" spans="1:11" x14ac:dyDescent="0.2">
      <c r="A175" s="54"/>
      <c r="B175" s="70"/>
      <c r="C175" s="55"/>
      <c r="D175" s="56"/>
      <c r="E175" s="56"/>
      <c r="F175" s="53"/>
      <c r="G175" s="70"/>
      <c r="H175" s="55"/>
      <c r="I175" s="56"/>
      <c r="J175" s="56"/>
      <c r="K175" s="53"/>
    </row>
    <row r="176" spans="1:11" x14ac:dyDescent="0.2">
      <c r="A176" s="54"/>
      <c r="B176" s="70"/>
      <c r="C176" s="55"/>
      <c r="D176" s="56"/>
      <c r="E176" s="56"/>
      <c r="F176" s="53"/>
      <c r="G176" s="70"/>
      <c r="H176" s="55"/>
      <c r="I176" s="56"/>
      <c r="J176" s="56"/>
      <c r="K176" s="53"/>
    </row>
    <row r="177" spans="1:11" x14ac:dyDescent="0.2">
      <c r="A177" s="54"/>
      <c r="B177" s="70"/>
      <c r="C177" s="55"/>
      <c r="D177" s="56"/>
      <c r="E177" s="56"/>
      <c r="F177" s="53"/>
      <c r="G177" s="70"/>
      <c r="H177" s="55"/>
      <c r="I177" s="56"/>
      <c r="J177" s="56"/>
      <c r="K177" s="53"/>
    </row>
    <row r="178" spans="1:11" x14ac:dyDescent="0.2">
      <c r="A178" s="54"/>
      <c r="B178" s="70"/>
      <c r="C178" s="55"/>
      <c r="D178" s="56"/>
      <c r="E178" s="56"/>
      <c r="F178" s="53"/>
      <c r="G178" s="70"/>
      <c r="H178" s="55"/>
      <c r="I178" s="56"/>
      <c r="J178" s="56"/>
      <c r="K178" s="53"/>
    </row>
    <row r="179" spans="1:11" x14ac:dyDescent="0.2">
      <c r="A179" s="54"/>
      <c r="B179" s="70"/>
      <c r="C179" s="55"/>
      <c r="D179" s="56"/>
      <c r="E179" s="56"/>
      <c r="F179" s="53"/>
      <c r="G179" s="70"/>
      <c r="H179" s="55"/>
      <c r="I179" s="56"/>
      <c r="J179" s="56"/>
      <c r="K179" s="53"/>
    </row>
    <row r="180" spans="1:11" x14ac:dyDescent="0.2">
      <c r="A180" s="54"/>
      <c r="B180" s="70"/>
      <c r="C180" s="55"/>
      <c r="D180" s="56"/>
      <c r="E180" s="56"/>
      <c r="F180" s="53"/>
      <c r="G180" s="70"/>
      <c r="H180" s="55"/>
      <c r="I180" s="56"/>
      <c r="J180" s="56"/>
      <c r="K180" s="53"/>
    </row>
    <row r="181" spans="1:11" x14ac:dyDescent="0.2">
      <c r="A181" s="54"/>
      <c r="B181" s="70"/>
      <c r="C181" s="55"/>
      <c r="D181" s="56"/>
      <c r="E181" s="56"/>
      <c r="F181" s="53"/>
      <c r="G181" s="70"/>
      <c r="H181" s="55"/>
      <c r="I181" s="56"/>
      <c r="J181" s="56"/>
      <c r="K181" s="53"/>
    </row>
    <row r="182" spans="1:11" x14ac:dyDescent="0.2">
      <c r="A182" s="54"/>
      <c r="B182" s="70"/>
      <c r="C182" s="55"/>
      <c r="D182" s="56"/>
      <c r="E182" s="56"/>
      <c r="F182" s="53"/>
      <c r="G182" s="70"/>
      <c r="H182" s="55"/>
      <c r="I182" s="56"/>
      <c r="J182" s="56"/>
      <c r="K182" s="53"/>
    </row>
    <row r="183" spans="1:11" x14ac:dyDescent="0.2">
      <c r="A183" s="54"/>
      <c r="B183" s="70"/>
      <c r="C183" s="55"/>
      <c r="D183" s="56"/>
      <c r="E183" s="56"/>
      <c r="F183" s="53"/>
      <c r="G183" s="70"/>
      <c r="H183" s="55"/>
      <c r="I183" s="56"/>
      <c r="J183" s="56"/>
      <c r="K183" s="53"/>
    </row>
    <row r="184" spans="1:11" x14ac:dyDescent="0.2">
      <c r="A184" s="54"/>
      <c r="B184" s="70"/>
      <c r="C184" s="55"/>
      <c r="D184" s="56"/>
      <c r="E184" s="56"/>
      <c r="F184" s="53"/>
      <c r="G184" s="70"/>
      <c r="H184" s="55"/>
      <c r="I184" s="56"/>
      <c r="J184" s="56"/>
      <c r="K184" s="53"/>
    </row>
    <row r="185" spans="1:11" x14ac:dyDescent="0.2">
      <c r="A185" s="54"/>
      <c r="B185" s="70"/>
      <c r="C185" s="55"/>
      <c r="D185" s="56"/>
      <c r="E185" s="56"/>
      <c r="F185" s="53"/>
      <c r="G185" s="70"/>
      <c r="H185" s="55"/>
      <c r="I185" s="56"/>
      <c r="J185" s="56"/>
      <c r="K185" s="53"/>
    </row>
    <row r="186" spans="1:11" x14ac:dyDescent="0.2">
      <c r="A186" s="54"/>
      <c r="B186" s="70"/>
      <c r="C186" s="55"/>
      <c r="D186" s="56"/>
      <c r="E186" s="56"/>
      <c r="F186" s="53"/>
      <c r="G186" s="70"/>
      <c r="H186" s="55"/>
      <c r="I186" s="56"/>
      <c r="J186" s="56"/>
      <c r="K186" s="53"/>
    </row>
    <row r="187" spans="1:11" x14ac:dyDescent="0.2">
      <c r="A187" s="54"/>
      <c r="B187" s="70"/>
      <c r="C187" s="55"/>
      <c r="D187" s="56"/>
      <c r="E187" s="56"/>
      <c r="F187" s="53"/>
      <c r="G187" s="70"/>
      <c r="H187" s="55"/>
      <c r="I187" s="56"/>
      <c r="J187" s="56"/>
      <c r="K187" s="53"/>
    </row>
    <row r="188" spans="1:11" x14ac:dyDescent="0.2">
      <c r="A188" s="54"/>
      <c r="B188" s="70"/>
      <c r="C188" s="55"/>
      <c r="D188" s="56"/>
      <c r="E188" s="56"/>
      <c r="F188" s="53"/>
      <c r="G188" s="70"/>
      <c r="H188" s="55"/>
      <c r="I188" s="56"/>
      <c r="J188" s="56"/>
      <c r="K188" s="53"/>
    </row>
    <row r="189" spans="1:11" x14ac:dyDescent="0.2">
      <c r="A189" s="54"/>
      <c r="B189" s="70"/>
      <c r="C189" s="55"/>
      <c r="D189" s="56"/>
      <c r="E189" s="56"/>
      <c r="F189" s="53"/>
      <c r="G189" s="70"/>
      <c r="H189" s="55"/>
      <c r="I189" s="56"/>
      <c r="J189" s="56"/>
      <c r="K189" s="53"/>
    </row>
    <row r="190" spans="1:11" x14ac:dyDescent="0.2">
      <c r="A190" s="54"/>
      <c r="B190" s="70"/>
      <c r="C190" s="55"/>
      <c r="D190" s="56"/>
      <c r="E190" s="56"/>
      <c r="F190" s="53"/>
      <c r="G190" s="70"/>
      <c r="H190" s="55"/>
      <c r="I190" s="56"/>
      <c r="J190" s="56"/>
      <c r="K190" s="53"/>
    </row>
    <row r="191" spans="1:11" x14ac:dyDescent="0.2">
      <c r="A191" s="54"/>
      <c r="B191" s="70"/>
      <c r="C191" s="55"/>
      <c r="D191" s="56"/>
      <c r="E191" s="56"/>
      <c r="F191" s="53"/>
      <c r="G191" s="70"/>
      <c r="H191" s="55"/>
      <c r="I191" s="56"/>
      <c r="J191" s="56"/>
      <c r="K191" s="53"/>
    </row>
    <row r="192" spans="1:11" x14ac:dyDescent="0.2">
      <c r="A192" s="54"/>
      <c r="B192" s="70"/>
      <c r="C192" s="55"/>
      <c r="D192" s="56"/>
      <c r="E192" s="56"/>
      <c r="F192" s="53"/>
      <c r="G192" s="70"/>
      <c r="H192" s="55"/>
      <c r="I192" s="56"/>
      <c r="J192" s="56"/>
      <c r="K192" s="53"/>
    </row>
    <row r="193" spans="1:11" x14ac:dyDescent="0.2">
      <c r="A193" s="54"/>
      <c r="B193" s="70"/>
      <c r="C193" s="55"/>
      <c r="D193" s="56"/>
      <c r="E193" s="56"/>
      <c r="F193" s="53"/>
      <c r="G193" s="70"/>
      <c r="H193" s="55"/>
      <c r="I193" s="56"/>
      <c r="J193" s="56"/>
      <c r="K193" s="53"/>
    </row>
    <row r="194" spans="1:11" x14ac:dyDescent="0.2">
      <c r="A194" s="54"/>
      <c r="B194" s="70"/>
      <c r="C194" s="55"/>
      <c r="D194" s="56"/>
      <c r="E194" s="56"/>
      <c r="F194" s="53"/>
      <c r="G194" s="70"/>
      <c r="H194" s="55"/>
      <c r="I194" s="56"/>
      <c r="J194" s="56"/>
      <c r="K194" s="53"/>
    </row>
    <row r="195" spans="1:11" x14ac:dyDescent="0.2">
      <c r="A195" s="54"/>
      <c r="B195" s="70"/>
      <c r="C195" s="55"/>
      <c r="D195" s="56"/>
      <c r="E195" s="56"/>
      <c r="F195" s="53"/>
      <c r="G195" s="70"/>
      <c r="H195" s="55"/>
      <c r="I195" s="56"/>
      <c r="J195" s="56"/>
      <c r="K195" s="53"/>
    </row>
    <row r="196" spans="1:11" x14ac:dyDescent="0.2">
      <c r="A196" s="54"/>
      <c r="B196" s="70"/>
      <c r="C196" s="55"/>
      <c r="D196" s="56"/>
      <c r="E196" s="56"/>
      <c r="F196" s="53"/>
      <c r="G196" s="70"/>
      <c r="H196" s="55"/>
      <c r="I196" s="56"/>
      <c r="J196" s="56"/>
      <c r="K196" s="53"/>
    </row>
    <row r="197" spans="1:11" x14ac:dyDescent="0.2">
      <c r="A197" s="54"/>
      <c r="B197" s="70"/>
      <c r="C197" s="55"/>
      <c r="D197" s="56"/>
      <c r="E197" s="56"/>
      <c r="F197" s="53"/>
      <c r="G197" s="70"/>
      <c r="H197" s="55"/>
      <c r="I197" s="56"/>
      <c r="J197" s="56"/>
      <c r="K197" s="53"/>
    </row>
    <row r="198" spans="1:11" x14ac:dyDescent="0.2">
      <c r="A198" s="54"/>
      <c r="B198" s="70"/>
      <c r="C198" s="55"/>
      <c r="D198" s="56"/>
      <c r="E198" s="56"/>
      <c r="F198" s="53"/>
      <c r="G198" s="70"/>
      <c r="H198" s="55"/>
      <c r="I198" s="56"/>
      <c r="J198" s="56"/>
      <c r="K198" s="53"/>
    </row>
    <row r="199" spans="1:11" x14ac:dyDescent="0.2">
      <c r="A199" s="54"/>
      <c r="B199" s="70"/>
      <c r="C199" s="55"/>
      <c r="D199" s="56"/>
      <c r="E199" s="56"/>
      <c r="F199" s="53"/>
      <c r="G199" s="70"/>
      <c r="H199" s="55"/>
      <c r="I199" s="56"/>
      <c r="J199" s="56"/>
      <c r="K199" s="53"/>
    </row>
    <row r="200" spans="1:11" x14ac:dyDescent="0.2">
      <c r="A200" s="54"/>
      <c r="B200" s="70"/>
      <c r="C200" s="55"/>
      <c r="D200" s="56"/>
      <c r="E200" s="56"/>
      <c r="F200" s="53"/>
      <c r="G200" s="70"/>
      <c r="H200" s="55"/>
      <c r="I200" s="56"/>
      <c r="J200" s="56"/>
      <c r="K200" s="53"/>
    </row>
    <row r="201" spans="1:11" x14ac:dyDescent="0.2">
      <c r="A201" s="54"/>
      <c r="B201" s="70"/>
      <c r="C201" s="55"/>
      <c r="D201" s="56"/>
      <c r="E201" s="56"/>
      <c r="F201" s="53"/>
      <c r="G201" s="70"/>
      <c r="H201" s="55"/>
      <c r="I201" s="56"/>
      <c r="J201" s="56"/>
      <c r="K201" s="53"/>
    </row>
    <row r="202" spans="1:11" x14ac:dyDescent="0.2">
      <c r="A202" s="54"/>
      <c r="B202" s="70"/>
      <c r="C202" s="55"/>
      <c r="D202" s="56"/>
      <c r="E202" s="56"/>
      <c r="F202" s="53"/>
      <c r="G202" s="70"/>
      <c r="H202" s="55"/>
      <c r="I202" s="56"/>
      <c r="J202" s="56"/>
      <c r="K202" s="53"/>
    </row>
    <row r="203" spans="1:11" x14ac:dyDescent="0.2">
      <c r="A203" s="54"/>
      <c r="B203" s="70"/>
      <c r="C203" s="55"/>
      <c r="D203" s="56"/>
      <c r="E203" s="56"/>
      <c r="F203" s="53"/>
      <c r="G203" s="70"/>
      <c r="H203" s="55"/>
      <c r="I203" s="56"/>
      <c r="J203" s="56"/>
      <c r="K203" s="53"/>
    </row>
    <row r="204" spans="1:11" x14ac:dyDescent="0.2">
      <c r="A204" s="54"/>
      <c r="B204" s="70"/>
      <c r="C204" s="55"/>
      <c r="D204" s="56"/>
      <c r="E204" s="56"/>
      <c r="F204" s="53"/>
      <c r="G204" s="70"/>
      <c r="H204" s="55"/>
      <c r="I204" s="56"/>
      <c r="J204" s="56"/>
      <c r="K204" s="53"/>
    </row>
    <row r="205" spans="1:11" x14ac:dyDescent="0.2">
      <c r="A205" s="54"/>
      <c r="B205" s="70"/>
      <c r="C205" s="55"/>
      <c r="D205" s="56"/>
      <c r="E205" s="56"/>
      <c r="F205" s="53"/>
      <c r="G205" s="70"/>
      <c r="H205" s="55"/>
      <c r="I205" s="56"/>
      <c r="J205" s="56"/>
      <c r="K205" s="53"/>
    </row>
    <row r="206" spans="1:11" x14ac:dyDescent="0.2">
      <c r="A206" s="54"/>
      <c r="B206" s="70"/>
      <c r="C206" s="55"/>
      <c r="D206" s="56"/>
      <c r="E206" s="56"/>
      <c r="F206" s="53"/>
      <c r="G206" s="70"/>
      <c r="H206" s="55"/>
      <c r="I206" s="56"/>
      <c r="J206" s="56"/>
      <c r="K206" s="53"/>
    </row>
    <row r="207" spans="1:11" x14ac:dyDescent="0.2">
      <c r="A207" s="54"/>
      <c r="B207" s="70"/>
      <c r="C207" s="55"/>
      <c r="D207" s="56"/>
      <c r="E207" s="56"/>
      <c r="F207" s="53"/>
      <c r="G207" s="70"/>
      <c r="H207" s="55"/>
      <c r="I207" s="56"/>
      <c r="J207" s="56"/>
      <c r="K207" s="53"/>
    </row>
    <row r="208" spans="1:11" x14ac:dyDescent="0.2">
      <c r="A208" s="54"/>
      <c r="B208" s="70"/>
      <c r="C208" s="55"/>
      <c r="D208" s="56"/>
      <c r="E208" s="56"/>
      <c r="F208" s="53"/>
      <c r="G208" s="70"/>
      <c r="H208" s="55"/>
      <c r="I208" s="56"/>
      <c r="J208" s="56"/>
      <c r="K208" s="53"/>
    </row>
    <row r="209" spans="1:11" x14ac:dyDescent="0.2">
      <c r="A209" s="54"/>
      <c r="B209" s="70"/>
      <c r="C209" s="55"/>
      <c r="D209" s="56"/>
      <c r="E209" s="56"/>
      <c r="F209" s="53"/>
      <c r="G209" s="70"/>
      <c r="H209" s="55"/>
      <c r="I209" s="56"/>
      <c r="J209" s="56"/>
      <c r="K209" s="53"/>
    </row>
    <row r="210" spans="1:11" x14ac:dyDescent="0.2">
      <c r="A210" s="54"/>
      <c r="B210" s="70"/>
      <c r="C210" s="55"/>
      <c r="D210" s="56"/>
      <c r="E210" s="56"/>
      <c r="F210" s="53"/>
      <c r="G210" s="70"/>
      <c r="H210" s="55"/>
      <c r="I210" s="56"/>
      <c r="J210" s="56"/>
      <c r="K210" s="53"/>
    </row>
    <row r="211" spans="1:11" x14ac:dyDescent="0.2">
      <c r="A211" s="54"/>
      <c r="B211" s="70"/>
      <c r="C211" s="55"/>
      <c r="D211" s="56"/>
      <c r="E211" s="56"/>
      <c r="F211" s="53"/>
      <c r="G211" s="70"/>
      <c r="H211" s="55"/>
      <c r="I211" s="56"/>
      <c r="J211" s="56"/>
      <c r="K211" s="53"/>
    </row>
    <row r="212" spans="1:11" x14ac:dyDescent="0.2">
      <c r="A212" s="54"/>
      <c r="B212" s="70"/>
      <c r="C212" s="55"/>
      <c r="D212" s="56"/>
      <c r="E212" s="56"/>
      <c r="F212" s="53"/>
      <c r="G212" s="70"/>
      <c r="H212" s="55"/>
      <c r="I212" s="56"/>
      <c r="J212" s="56"/>
      <c r="K212" s="53"/>
    </row>
    <row r="213" spans="1:11" x14ac:dyDescent="0.2">
      <c r="A213" s="54"/>
      <c r="B213" s="70"/>
      <c r="C213" s="55"/>
      <c r="D213" s="56"/>
      <c r="E213" s="56"/>
      <c r="F213" s="53"/>
      <c r="G213" s="70"/>
      <c r="H213" s="55"/>
      <c r="I213" s="56"/>
      <c r="J213" s="56"/>
      <c r="K213" s="53"/>
    </row>
    <row r="214" spans="1:11" x14ac:dyDescent="0.2">
      <c r="A214" s="54"/>
      <c r="B214" s="70"/>
      <c r="C214" s="55"/>
      <c r="D214" s="56"/>
      <c r="E214" s="56"/>
      <c r="F214" s="53"/>
      <c r="G214" s="70"/>
      <c r="H214" s="55"/>
      <c r="I214" s="56"/>
      <c r="J214" s="56"/>
      <c r="K214" s="53"/>
    </row>
    <row r="215" spans="1:11" x14ac:dyDescent="0.2">
      <c r="A215" s="54"/>
      <c r="B215" s="70"/>
      <c r="C215" s="55"/>
      <c r="D215" s="56"/>
      <c r="E215" s="56"/>
      <c r="F215" s="53"/>
      <c r="G215" s="70"/>
      <c r="H215" s="55"/>
      <c r="I215" s="56"/>
      <c r="J215" s="56"/>
      <c r="K215" s="53"/>
    </row>
    <row r="216" spans="1:11" x14ac:dyDescent="0.2">
      <c r="A216" s="54"/>
      <c r="B216" s="70"/>
      <c r="C216" s="55"/>
      <c r="D216" s="56"/>
      <c r="E216" s="56"/>
      <c r="F216" s="53"/>
      <c r="G216" s="70"/>
      <c r="H216" s="55"/>
      <c r="I216" s="56"/>
      <c r="J216" s="56"/>
      <c r="K216" s="53"/>
    </row>
    <row r="217" spans="1:11" x14ac:dyDescent="0.2">
      <c r="A217" s="54"/>
      <c r="B217" s="70"/>
      <c r="C217" s="55"/>
      <c r="D217" s="56"/>
      <c r="E217" s="56"/>
      <c r="F217" s="53"/>
      <c r="G217" s="70"/>
      <c r="H217" s="55"/>
      <c r="I217" s="56"/>
      <c r="J217" s="56"/>
      <c r="K217" s="53"/>
    </row>
    <row r="218" spans="1:11" x14ac:dyDescent="0.2">
      <c r="A218" s="54"/>
      <c r="B218" s="70"/>
      <c r="C218" s="55"/>
      <c r="D218" s="56"/>
      <c r="E218" s="56"/>
      <c r="F218" s="53"/>
      <c r="G218" s="70"/>
      <c r="H218" s="55"/>
      <c r="I218" s="56"/>
      <c r="J218" s="56"/>
      <c r="K218" s="53"/>
    </row>
    <row r="219" spans="1:11" x14ac:dyDescent="0.2">
      <c r="A219" s="54"/>
      <c r="B219" s="70"/>
      <c r="C219" s="55"/>
      <c r="D219" s="56"/>
      <c r="E219" s="56"/>
      <c r="F219" s="53"/>
      <c r="G219" s="70"/>
      <c r="H219" s="55"/>
      <c r="I219" s="56"/>
      <c r="J219" s="56"/>
      <c r="K219" s="53"/>
    </row>
    <row r="220" spans="1:11" x14ac:dyDescent="0.2">
      <c r="A220" s="54"/>
      <c r="B220" s="70"/>
      <c r="C220" s="55"/>
      <c r="D220" s="56"/>
      <c r="E220" s="56"/>
      <c r="F220" s="53"/>
      <c r="G220" s="70"/>
      <c r="H220" s="55"/>
      <c r="I220" s="56"/>
      <c r="J220" s="56"/>
      <c r="K220" s="53"/>
    </row>
    <row r="221" spans="1:11" x14ac:dyDescent="0.2">
      <c r="A221" s="54"/>
      <c r="B221" s="70"/>
      <c r="C221" s="55"/>
      <c r="D221" s="56"/>
      <c r="E221" s="56"/>
      <c r="F221" s="53"/>
      <c r="G221" s="70"/>
      <c r="H221" s="55"/>
      <c r="I221" s="56"/>
      <c r="J221" s="56"/>
      <c r="K221" s="53"/>
    </row>
    <row r="222" spans="1:11" x14ac:dyDescent="0.2">
      <c r="A222" s="54"/>
      <c r="B222" s="70"/>
      <c r="C222" s="55"/>
      <c r="D222" s="56"/>
      <c r="E222" s="56"/>
      <c r="F222" s="53"/>
      <c r="G222" s="70"/>
      <c r="H222" s="55"/>
      <c r="I222" s="56"/>
      <c r="J222" s="56"/>
      <c r="K222" s="53"/>
    </row>
    <row r="223" spans="1:11" x14ac:dyDescent="0.2">
      <c r="A223" s="54"/>
      <c r="B223" s="70"/>
      <c r="C223" s="55"/>
      <c r="D223" s="56"/>
      <c r="E223" s="56"/>
      <c r="F223" s="53"/>
      <c r="G223" s="70"/>
      <c r="H223" s="55"/>
      <c r="I223" s="56"/>
      <c r="J223" s="56"/>
      <c r="K223" s="53"/>
    </row>
    <row r="224" spans="1:11" x14ac:dyDescent="0.2">
      <c r="A224" s="54"/>
      <c r="B224" s="70"/>
      <c r="C224" s="55"/>
      <c r="D224" s="56"/>
      <c r="E224" s="56"/>
      <c r="F224" s="53"/>
      <c r="G224" s="70"/>
      <c r="H224" s="55"/>
      <c r="I224" s="56"/>
      <c r="J224" s="56"/>
      <c r="K224" s="53"/>
    </row>
    <row r="225" spans="1:11" x14ac:dyDescent="0.2">
      <c r="A225" s="54"/>
      <c r="B225" s="70"/>
      <c r="C225" s="55"/>
      <c r="D225" s="56"/>
      <c r="E225" s="56"/>
      <c r="F225" s="53"/>
      <c r="G225" s="70"/>
      <c r="H225" s="55"/>
      <c r="I225" s="56"/>
      <c r="J225" s="56"/>
      <c r="K225" s="53"/>
    </row>
    <row r="226" spans="1:11" x14ac:dyDescent="0.2">
      <c r="A226" s="54"/>
      <c r="B226" s="70"/>
      <c r="C226" s="55"/>
      <c r="D226" s="56"/>
      <c r="E226" s="56"/>
      <c r="F226" s="53"/>
      <c r="G226" s="70"/>
      <c r="H226" s="55"/>
      <c r="I226" s="56"/>
      <c r="J226" s="56"/>
      <c r="K226" s="53"/>
    </row>
    <row r="227" spans="1:11" x14ac:dyDescent="0.2">
      <c r="A227" s="54"/>
      <c r="B227" s="70"/>
      <c r="C227" s="55"/>
      <c r="D227" s="56"/>
      <c r="E227" s="56"/>
      <c r="F227" s="53"/>
      <c r="G227" s="70"/>
      <c r="H227" s="55"/>
      <c r="I227" s="56"/>
      <c r="J227" s="56"/>
      <c r="K227" s="53"/>
    </row>
    <row r="228" spans="1:11" x14ac:dyDescent="0.2">
      <c r="A228" s="54"/>
      <c r="B228" s="70"/>
      <c r="C228" s="55"/>
      <c r="D228" s="56"/>
      <c r="E228" s="56"/>
      <c r="F228" s="53"/>
      <c r="G228" s="70"/>
      <c r="H228" s="55"/>
      <c r="I228" s="56"/>
      <c r="J228" s="56"/>
      <c r="K228" s="53"/>
    </row>
    <row r="229" spans="1:11" x14ac:dyDescent="0.2">
      <c r="A229" s="54"/>
      <c r="B229" s="70"/>
      <c r="C229" s="55"/>
      <c r="D229" s="56"/>
      <c r="E229" s="56"/>
      <c r="F229" s="53"/>
      <c r="G229" s="70"/>
      <c r="H229" s="55"/>
      <c r="I229" s="56"/>
      <c r="J229" s="56"/>
      <c r="K229" s="53"/>
    </row>
    <row r="230" spans="1:11" x14ac:dyDescent="0.2">
      <c r="A230" s="54"/>
      <c r="B230" s="70"/>
      <c r="C230" s="55"/>
      <c r="D230" s="56"/>
      <c r="E230" s="56"/>
      <c r="F230" s="53"/>
      <c r="G230" s="70"/>
      <c r="H230" s="55"/>
      <c r="I230" s="56"/>
      <c r="J230" s="56"/>
      <c r="K230" s="53"/>
    </row>
    <row r="231" spans="1:11" x14ac:dyDescent="0.2">
      <c r="A231" s="54"/>
      <c r="B231" s="70"/>
      <c r="C231" s="55"/>
      <c r="D231" s="56"/>
      <c r="E231" s="56"/>
      <c r="F231" s="53"/>
      <c r="G231" s="70"/>
      <c r="H231" s="55"/>
      <c r="I231" s="56"/>
      <c r="J231" s="56"/>
      <c r="K231" s="53"/>
    </row>
    <row r="232" spans="1:11" x14ac:dyDescent="0.2">
      <c r="A232" s="54"/>
      <c r="B232" s="70"/>
      <c r="C232" s="55"/>
      <c r="D232" s="56"/>
      <c r="E232" s="56"/>
      <c r="F232" s="53"/>
      <c r="G232" s="70"/>
      <c r="H232" s="55"/>
      <c r="I232" s="56"/>
      <c r="J232" s="56"/>
      <c r="K232" s="53"/>
    </row>
    <row r="233" spans="1:11" x14ac:dyDescent="0.2">
      <c r="A233" s="54"/>
      <c r="B233" s="70"/>
      <c r="C233" s="55"/>
      <c r="D233" s="56"/>
      <c r="E233" s="56"/>
      <c r="F233" s="53"/>
      <c r="G233" s="70"/>
      <c r="H233" s="55"/>
      <c r="I233" s="56"/>
      <c r="J233" s="56"/>
      <c r="K233" s="53"/>
    </row>
    <row r="234" spans="1:11" x14ac:dyDescent="0.2">
      <c r="A234" s="54"/>
      <c r="B234" s="70"/>
      <c r="C234" s="55"/>
      <c r="D234" s="56"/>
      <c r="E234" s="56"/>
      <c r="F234" s="53"/>
      <c r="G234" s="70"/>
      <c r="H234" s="55"/>
      <c r="I234" s="56"/>
      <c r="J234" s="56"/>
      <c r="K234" s="53"/>
    </row>
    <row r="235" spans="1:11" x14ac:dyDescent="0.2">
      <c r="A235" s="54"/>
      <c r="B235" s="70"/>
      <c r="C235" s="55"/>
      <c r="D235" s="56"/>
      <c r="E235" s="56"/>
      <c r="F235" s="53"/>
      <c r="G235" s="70"/>
      <c r="H235" s="55"/>
      <c r="I235" s="56"/>
      <c r="J235" s="56"/>
      <c r="K235" s="53"/>
    </row>
    <row r="236" spans="1:11" x14ac:dyDescent="0.2">
      <c r="A236" s="54"/>
      <c r="B236" s="70"/>
      <c r="C236" s="55"/>
      <c r="D236" s="56"/>
      <c r="E236" s="56"/>
      <c r="F236" s="53"/>
      <c r="G236" s="70"/>
      <c r="H236" s="55"/>
      <c r="I236" s="56"/>
      <c r="J236" s="56"/>
      <c r="K236" s="53"/>
    </row>
    <row r="237" spans="1:11" x14ac:dyDescent="0.2">
      <c r="A237" s="54"/>
      <c r="B237" s="70"/>
      <c r="C237" s="55"/>
      <c r="D237" s="56"/>
      <c r="E237" s="56"/>
      <c r="F237" s="53"/>
      <c r="G237" s="70"/>
      <c r="H237" s="55"/>
      <c r="I237" s="56"/>
      <c r="J237" s="56"/>
      <c r="K237" s="53"/>
    </row>
    <row r="238" spans="1:11" x14ac:dyDescent="0.2">
      <c r="A238" s="54"/>
      <c r="B238" s="70"/>
      <c r="C238" s="55"/>
      <c r="D238" s="56"/>
      <c r="E238" s="56"/>
      <c r="F238" s="53"/>
      <c r="G238" s="70"/>
      <c r="H238" s="55"/>
      <c r="I238" s="56"/>
      <c r="J238" s="56"/>
      <c r="K238" s="53"/>
    </row>
    <row r="239" spans="1:11" x14ac:dyDescent="0.2">
      <c r="A239" s="54"/>
      <c r="B239" s="70"/>
      <c r="C239" s="55"/>
      <c r="D239" s="56"/>
      <c r="E239" s="56"/>
      <c r="F239" s="53"/>
      <c r="G239" s="70"/>
      <c r="H239" s="55"/>
      <c r="I239" s="56"/>
      <c r="J239" s="56"/>
      <c r="K239" s="53"/>
    </row>
    <row r="240" spans="1:11" x14ac:dyDescent="0.2">
      <c r="A240" s="54"/>
      <c r="B240" s="70"/>
      <c r="C240" s="55"/>
      <c r="D240" s="56"/>
      <c r="E240" s="56"/>
      <c r="F240" s="53"/>
      <c r="G240" s="70"/>
      <c r="H240" s="55"/>
      <c r="I240" s="56"/>
      <c r="J240" s="56"/>
      <c r="K240" s="53"/>
    </row>
    <row r="241" spans="1:11" x14ac:dyDescent="0.2">
      <c r="A241" s="54"/>
      <c r="B241" s="70"/>
      <c r="C241" s="55"/>
      <c r="D241" s="56"/>
      <c r="E241" s="56"/>
      <c r="F241" s="53"/>
      <c r="G241" s="70"/>
      <c r="H241" s="55"/>
      <c r="I241" s="56"/>
      <c r="J241" s="56"/>
      <c r="K241" s="53"/>
    </row>
    <row r="242" spans="1:11" x14ac:dyDescent="0.2">
      <c r="A242" s="54"/>
      <c r="B242" s="70"/>
      <c r="C242" s="55"/>
      <c r="D242" s="56"/>
      <c r="E242" s="56"/>
      <c r="F242" s="53"/>
      <c r="G242" s="70"/>
      <c r="H242" s="55"/>
      <c r="I242" s="56"/>
      <c r="J242" s="56"/>
      <c r="K242" s="53"/>
    </row>
    <row r="243" spans="1:11" x14ac:dyDescent="0.2">
      <c r="A243" s="54"/>
      <c r="B243" s="70"/>
      <c r="C243" s="55"/>
      <c r="D243" s="56"/>
      <c r="E243" s="56"/>
      <c r="F243" s="53"/>
      <c r="G243" s="70"/>
      <c r="H243" s="55"/>
      <c r="I243" s="56"/>
      <c r="J243" s="56"/>
      <c r="K243" s="53"/>
    </row>
    <row r="244" spans="1:11" x14ac:dyDescent="0.2">
      <c r="A244" s="54"/>
      <c r="B244" s="70"/>
      <c r="C244" s="55"/>
      <c r="D244" s="56"/>
      <c r="E244" s="56"/>
      <c r="F244" s="53"/>
      <c r="G244" s="70"/>
      <c r="H244" s="55"/>
      <c r="I244" s="56"/>
      <c r="J244" s="56"/>
      <c r="K244" s="53"/>
    </row>
    <row r="245" spans="1:11" x14ac:dyDescent="0.2">
      <c r="A245" s="54"/>
      <c r="B245" s="70"/>
      <c r="C245" s="55"/>
      <c r="D245" s="56"/>
      <c r="E245" s="56"/>
      <c r="F245" s="53"/>
      <c r="G245" s="70"/>
      <c r="H245" s="55"/>
      <c r="I245" s="56"/>
      <c r="J245" s="56"/>
      <c r="K245" s="53"/>
    </row>
    <row r="246" spans="1:11" x14ac:dyDescent="0.2">
      <c r="A246" s="54"/>
      <c r="B246" s="70"/>
      <c r="C246" s="55"/>
      <c r="D246" s="56"/>
      <c r="E246" s="56"/>
      <c r="F246" s="53"/>
      <c r="G246" s="70"/>
      <c r="H246" s="55"/>
      <c r="I246" s="56"/>
      <c r="J246" s="56"/>
      <c r="K246" s="53"/>
    </row>
    <row r="247" spans="1:11" x14ac:dyDescent="0.2">
      <c r="A247" s="54"/>
      <c r="B247" s="70"/>
      <c r="C247" s="55"/>
      <c r="D247" s="56"/>
      <c r="E247" s="56"/>
      <c r="F247" s="53"/>
      <c r="G247" s="70"/>
      <c r="H247" s="55"/>
      <c r="I247" s="56"/>
      <c r="J247" s="56"/>
      <c r="K247" s="53"/>
    </row>
    <row r="248" spans="1:11" x14ac:dyDescent="0.2">
      <c r="A248" s="54"/>
      <c r="B248" s="70"/>
      <c r="C248" s="55"/>
      <c r="D248" s="56"/>
      <c r="E248" s="56"/>
      <c r="F248" s="53"/>
      <c r="G248" s="70"/>
      <c r="H248" s="55"/>
      <c r="I248" s="56"/>
      <c r="J248" s="56"/>
      <c r="K248" s="53"/>
    </row>
    <row r="249" spans="1:11" x14ac:dyDescent="0.2">
      <c r="A249" s="54"/>
      <c r="B249" s="70"/>
      <c r="C249" s="55"/>
      <c r="D249" s="56"/>
      <c r="E249" s="56"/>
      <c r="F249" s="53"/>
      <c r="G249" s="70"/>
      <c r="H249" s="55"/>
      <c r="I249" s="56"/>
      <c r="J249" s="56"/>
      <c r="K249" s="53"/>
    </row>
    <row r="250" spans="1:11" x14ac:dyDescent="0.2">
      <c r="A250" s="54"/>
      <c r="B250" s="70"/>
      <c r="C250" s="55"/>
      <c r="D250" s="56"/>
      <c r="E250" s="56"/>
      <c r="F250" s="53"/>
      <c r="G250" s="70"/>
      <c r="H250" s="55"/>
      <c r="I250" s="56"/>
      <c r="J250" s="56"/>
      <c r="K250" s="53"/>
    </row>
    <row r="251" spans="1:11" x14ac:dyDescent="0.2">
      <c r="A251" s="54"/>
      <c r="B251" s="70"/>
      <c r="C251" s="55"/>
      <c r="D251" s="56"/>
      <c r="E251" s="56"/>
      <c r="F251" s="53"/>
      <c r="G251" s="70"/>
      <c r="H251" s="55"/>
      <c r="I251" s="56"/>
      <c r="J251" s="56"/>
      <c r="K251" s="53"/>
    </row>
    <row r="252" spans="1:11" x14ac:dyDescent="0.2">
      <c r="A252" s="54"/>
      <c r="B252" s="70"/>
      <c r="C252" s="55"/>
      <c r="D252" s="56"/>
      <c r="E252" s="56"/>
      <c r="F252" s="53"/>
      <c r="G252" s="70"/>
      <c r="H252" s="55"/>
      <c r="I252" s="56"/>
      <c r="J252" s="56"/>
      <c r="K252" s="53"/>
    </row>
    <row r="253" spans="1:11" x14ac:dyDescent="0.2">
      <c r="A253" s="54"/>
      <c r="B253" s="70"/>
      <c r="C253" s="55"/>
      <c r="D253" s="56"/>
      <c r="E253" s="56"/>
      <c r="F253" s="53"/>
      <c r="G253" s="70"/>
      <c r="H253" s="55"/>
      <c r="I253" s="56"/>
      <c r="J253" s="56"/>
      <c r="K253" s="53"/>
    </row>
    <row r="254" spans="1:11" x14ac:dyDescent="0.2">
      <c r="A254" s="54"/>
      <c r="B254" s="70"/>
      <c r="C254" s="55"/>
      <c r="D254" s="56"/>
      <c r="E254" s="56"/>
      <c r="F254" s="53"/>
      <c r="G254" s="70"/>
      <c r="H254" s="55"/>
      <c r="I254" s="56"/>
      <c r="J254" s="56"/>
      <c r="K254" s="53"/>
    </row>
    <row r="255" spans="1:11" x14ac:dyDescent="0.2">
      <c r="A255" s="54"/>
      <c r="B255" s="70"/>
      <c r="C255" s="55"/>
      <c r="D255" s="56"/>
      <c r="E255" s="56"/>
      <c r="F255" s="53"/>
      <c r="G255" s="70"/>
      <c r="H255" s="55"/>
      <c r="I255" s="56"/>
      <c r="J255" s="56"/>
      <c r="K255" s="53"/>
    </row>
    <row r="256" spans="1:11" x14ac:dyDescent="0.2">
      <c r="A256" s="54"/>
      <c r="B256" s="70"/>
      <c r="C256" s="55"/>
      <c r="D256" s="56"/>
      <c r="E256" s="56"/>
      <c r="F256" s="53"/>
      <c r="G256" s="70"/>
      <c r="H256" s="55"/>
      <c r="I256" s="56"/>
      <c r="J256" s="56"/>
      <c r="K256" s="53"/>
    </row>
    <row r="257" spans="1:11" x14ac:dyDescent="0.2">
      <c r="A257" s="54"/>
      <c r="B257" s="70"/>
      <c r="C257" s="55"/>
      <c r="D257" s="56"/>
      <c r="E257" s="56"/>
      <c r="F257" s="53"/>
      <c r="G257" s="70"/>
      <c r="H257" s="55"/>
      <c r="I257" s="56"/>
      <c r="J257" s="56"/>
      <c r="K257" s="53"/>
    </row>
    <row r="258" spans="1:11" x14ac:dyDescent="0.2">
      <c r="A258" s="54"/>
      <c r="B258" s="70"/>
      <c r="C258" s="55"/>
      <c r="D258" s="56"/>
      <c r="E258" s="56"/>
      <c r="F258" s="53"/>
      <c r="G258" s="70"/>
      <c r="H258" s="55"/>
      <c r="I258" s="56"/>
      <c r="J258" s="56"/>
      <c r="K258" s="53"/>
    </row>
    <row r="259" spans="1:11" x14ac:dyDescent="0.2">
      <c r="A259" s="54"/>
      <c r="B259" s="70"/>
      <c r="C259" s="55"/>
      <c r="D259" s="56"/>
      <c r="E259" s="56"/>
      <c r="F259" s="53"/>
      <c r="G259" s="70"/>
      <c r="H259" s="55"/>
      <c r="I259" s="56"/>
      <c r="J259" s="56"/>
      <c r="K259" s="53"/>
    </row>
    <row r="260" spans="1:11" x14ac:dyDescent="0.2">
      <c r="A260" s="54"/>
      <c r="B260" s="70"/>
      <c r="C260" s="55"/>
      <c r="D260" s="56"/>
      <c r="E260" s="56"/>
      <c r="F260" s="53"/>
      <c r="G260" s="70"/>
      <c r="H260" s="55"/>
      <c r="I260" s="56"/>
      <c r="J260" s="56"/>
      <c r="K260" s="53"/>
    </row>
    <row r="261" spans="1:11" x14ac:dyDescent="0.2">
      <c r="A261" s="54"/>
      <c r="B261" s="70"/>
      <c r="C261" s="55"/>
      <c r="D261" s="56"/>
      <c r="E261" s="56"/>
      <c r="F261" s="53"/>
      <c r="G261" s="70"/>
      <c r="H261" s="55"/>
      <c r="I261" s="56"/>
      <c r="J261" s="56"/>
      <c r="K261" s="53"/>
    </row>
    <row r="262" spans="1:11" x14ac:dyDescent="0.2">
      <c r="A262" s="54"/>
      <c r="B262" s="70"/>
      <c r="C262" s="55"/>
      <c r="D262" s="56"/>
      <c r="E262" s="56"/>
      <c r="F262" s="53"/>
      <c r="G262" s="70"/>
      <c r="H262" s="55"/>
      <c r="I262" s="56"/>
      <c r="J262" s="56"/>
      <c r="K262" s="53"/>
    </row>
    <row r="263" spans="1:11" x14ac:dyDescent="0.2">
      <c r="A263" s="54"/>
      <c r="B263" s="70"/>
      <c r="C263" s="55"/>
      <c r="D263" s="56"/>
      <c r="E263" s="56"/>
      <c r="F263" s="53"/>
      <c r="G263" s="70"/>
      <c r="H263" s="55"/>
      <c r="I263" s="56"/>
      <c r="J263" s="56"/>
      <c r="K263" s="53"/>
    </row>
    <row r="264" spans="1:11" x14ac:dyDescent="0.2">
      <c r="A264" s="54"/>
      <c r="B264" s="70"/>
      <c r="C264" s="55"/>
      <c r="D264" s="56"/>
      <c r="E264" s="56"/>
      <c r="F264" s="53"/>
      <c r="G264" s="70"/>
      <c r="H264" s="55"/>
      <c r="I264" s="56"/>
      <c r="J264" s="56"/>
      <c r="K264" s="53"/>
    </row>
    <row r="265" spans="1:11" x14ac:dyDescent="0.2">
      <c r="A265" s="54"/>
      <c r="B265" s="70"/>
      <c r="C265" s="55"/>
      <c r="D265" s="56"/>
      <c r="E265" s="56"/>
      <c r="F265" s="53"/>
      <c r="G265" s="70"/>
      <c r="H265" s="55"/>
      <c r="I265" s="56"/>
      <c r="J265" s="56"/>
      <c r="K265" s="53"/>
    </row>
    <row r="266" spans="1:11" x14ac:dyDescent="0.2">
      <c r="A266" s="54"/>
      <c r="B266" s="70"/>
      <c r="C266" s="55"/>
      <c r="D266" s="56"/>
      <c r="E266" s="56"/>
      <c r="F266" s="53"/>
      <c r="G266" s="70"/>
      <c r="H266" s="55"/>
      <c r="I266" s="56"/>
      <c r="J266" s="56"/>
      <c r="K266" s="53"/>
    </row>
    <row r="267" spans="1:11" x14ac:dyDescent="0.2">
      <c r="A267" s="54"/>
      <c r="B267" s="70"/>
      <c r="C267" s="55"/>
      <c r="D267" s="56"/>
      <c r="E267" s="56"/>
      <c r="F267" s="53"/>
      <c r="G267" s="70"/>
      <c r="H267" s="55"/>
      <c r="I267" s="56"/>
      <c r="J267" s="56"/>
      <c r="K267" s="53"/>
    </row>
    <row r="268" spans="1:11" x14ac:dyDescent="0.2">
      <c r="A268" s="54"/>
      <c r="B268" s="70"/>
      <c r="C268" s="55"/>
      <c r="D268" s="56"/>
      <c r="E268" s="56"/>
      <c r="F268" s="53"/>
      <c r="G268" s="70"/>
      <c r="H268" s="55"/>
      <c r="I268" s="56"/>
      <c r="J268" s="56"/>
      <c r="K268" s="53"/>
    </row>
    <row r="269" spans="1:11" x14ac:dyDescent="0.2">
      <c r="A269" s="54"/>
      <c r="B269" s="70"/>
      <c r="C269" s="55"/>
      <c r="D269" s="56"/>
      <c r="E269" s="56"/>
      <c r="F269" s="53"/>
      <c r="G269" s="70"/>
      <c r="H269" s="55"/>
      <c r="I269" s="56"/>
      <c r="J269" s="56"/>
      <c r="K269" s="53"/>
    </row>
    <row r="270" spans="1:11" x14ac:dyDescent="0.2">
      <c r="A270" s="54"/>
      <c r="B270" s="70"/>
      <c r="C270" s="55"/>
      <c r="D270" s="56"/>
      <c r="E270" s="56"/>
      <c r="F270" s="53"/>
      <c r="G270" s="70"/>
      <c r="H270" s="55"/>
      <c r="I270" s="56"/>
      <c r="J270" s="56"/>
      <c r="K270" s="53"/>
    </row>
    <row r="271" spans="1:11" x14ac:dyDescent="0.2">
      <c r="A271" s="54"/>
      <c r="B271" s="70"/>
      <c r="C271" s="55"/>
      <c r="D271" s="56"/>
      <c r="E271" s="56"/>
      <c r="F271" s="53"/>
      <c r="G271" s="70"/>
      <c r="H271" s="55"/>
      <c r="I271" s="56"/>
      <c r="J271" s="56"/>
      <c r="K271" s="53"/>
    </row>
    <row r="272" spans="1:11" x14ac:dyDescent="0.2">
      <c r="A272" s="54"/>
      <c r="B272" s="70"/>
      <c r="C272" s="55"/>
      <c r="D272" s="56"/>
      <c r="E272" s="56"/>
      <c r="F272" s="53"/>
      <c r="G272" s="70"/>
      <c r="H272" s="55"/>
      <c r="I272" s="56"/>
      <c r="J272" s="56"/>
      <c r="K272" s="53"/>
    </row>
    <row r="273" spans="1:11" x14ac:dyDescent="0.2">
      <c r="A273" s="54"/>
      <c r="B273" s="70"/>
      <c r="C273" s="55"/>
      <c r="D273" s="56"/>
      <c r="E273" s="56"/>
      <c r="F273" s="53"/>
      <c r="G273" s="70"/>
      <c r="H273" s="55"/>
      <c r="I273" s="56"/>
      <c r="J273" s="56"/>
      <c r="K273" s="53"/>
    </row>
    <row r="274" spans="1:11" x14ac:dyDescent="0.2">
      <c r="A274" s="54"/>
      <c r="B274" s="70"/>
      <c r="C274" s="55"/>
      <c r="D274" s="56"/>
      <c r="E274" s="56"/>
      <c r="F274" s="53"/>
      <c r="G274" s="70"/>
      <c r="H274" s="55"/>
      <c r="I274" s="56"/>
      <c r="J274" s="56"/>
      <c r="K274" s="53"/>
    </row>
    <row r="275" spans="1:11" x14ac:dyDescent="0.2">
      <c r="A275" s="54"/>
      <c r="B275" s="70"/>
      <c r="C275" s="55"/>
      <c r="D275" s="56"/>
      <c r="E275" s="56"/>
      <c r="F275" s="53"/>
      <c r="G275" s="70"/>
      <c r="H275" s="55"/>
      <c r="I275" s="56"/>
      <c r="J275" s="56"/>
      <c r="K275" s="53"/>
    </row>
    <row r="276" spans="1:11" x14ac:dyDescent="0.2">
      <c r="A276" s="54"/>
      <c r="B276" s="70"/>
      <c r="C276" s="55"/>
      <c r="D276" s="56"/>
      <c r="E276" s="56"/>
      <c r="F276" s="53"/>
      <c r="G276" s="70"/>
      <c r="H276" s="55"/>
      <c r="I276" s="56"/>
      <c r="J276" s="56"/>
      <c r="K276" s="53"/>
    </row>
    <row r="277" spans="1:11" x14ac:dyDescent="0.2">
      <c r="A277" s="54"/>
      <c r="B277" s="70"/>
      <c r="C277" s="55"/>
      <c r="D277" s="56"/>
      <c r="E277" s="56"/>
      <c r="F277" s="53"/>
      <c r="G277" s="70"/>
      <c r="H277" s="55"/>
      <c r="I277" s="56"/>
      <c r="J277" s="56"/>
      <c r="K277" s="53"/>
    </row>
    <row r="278" spans="1:11" x14ac:dyDescent="0.2">
      <c r="A278" s="54"/>
      <c r="B278" s="70"/>
      <c r="C278" s="55"/>
      <c r="D278" s="56"/>
      <c r="E278" s="56"/>
      <c r="F278" s="53"/>
      <c r="G278" s="70"/>
      <c r="H278" s="55"/>
      <c r="I278" s="56"/>
      <c r="J278" s="56"/>
      <c r="K278" s="53"/>
    </row>
    <row r="279" spans="1:11" x14ac:dyDescent="0.2">
      <c r="A279" s="54"/>
      <c r="B279" s="70"/>
      <c r="C279" s="55"/>
      <c r="D279" s="56"/>
      <c r="E279" s="56"/>
      <c r="F279" s="53"/>
      <c r="G279" s="70"/>
      <c r="H279" s="55"/>
      <c r="I279" s="56"/>
      <c r="J279" s="56"/>
      <c r="K279" s="53"/>
    </row>
    <row r="280" spans="1:11" x14ac:dyDescent="0.2">
      <c r="A280" s="54"/>
      <c r="B280" s="70"/>
      <c r="C280" s="55"/>
      <c r="D280" s="56"/>
      <c r="E280" s="56"/>
      <c r="F280" s="53"/>
      <c r="G280" s="70"/>
      <c r="H280" s="55"/>
      <c r="I280" s="56"/>
      <c r="J280" s="56"/>
      <c r="K280" s="53"/>
    </row>
    <row r="281" spans="1:11" x14ac:dyDescent="0.2">
      <c r="A281" s="54"/>
      <c r="B281" s="70"/>
      <c r="C281" s="55"/>
      <c r="D281" s="56"/>
      <c r="E281" s="56"/>
      <c r="F281" s="53"/>
      <c r="G281" s="70"/>
      <c r="H281" s="55"/>
      <c r="I281" s="56"/>
      <c r="J281" s="56"/>
      <c r="K281" s="53"/>
    </row>
    <row r="282" spans="1:11" x14ac:dyDescent="0.2">
      <c r="A282" s="54"/>
      <c r="B282" s="70"/>
      <c r="C282" s="55"/>
      <c r="D282" s="56"/>
      <c r="E282" s="56"/>
      <c r="F282" s="53"/>
      <c r="G282" s="70"/>
      <c r="H282" s="55"/>
      <c r="I282" s="56"/>
      <c r="J282" s="56"/>
      <c r="K282" s="53"/>
    </row>
    <row r="283" spans="1:11" x14ac:dyDescent="0.2">
      <c r="A283" s="54"/>
      <c r="B283" s="70"/>
      <c r="C283" s="55"/>
      <c r="D283" s="56"/>
      <c r="E283" s="56"/>
      <c r="F283" s="53"/>
      <c r="G283" s="70"/>
      <c r="H283" s="55"/>
      <c r="I283" s="56"/>
      <c r="J283" s="56"/>
      <c r="K283" s="53"/>
    </row>
    <row r="284" spans="1:11" x14ac:dyDescent="0.2">
      <c r="A284" s="54"/>
      <c r="B284" s="70"/>
      <c r="C284" s="55"/>
      <c r="D284" s="56"/>
      <c r="E284" s="56"/>
      <c r="F284" s="53"/>
      <c r="G284" s="70"/>
      <c r="H284" s="55"/>
      <c r="I284" s="56"/>
      <c r="J284" s="56"/>
      <c r="K284" s="53"/>
    </row>
    <row r="285" spans="1:11" x14ac:dyDescent="0.2">
      <c r="A285" s="54"/>
      <c r="B285" s="70"/>
      <c r="C285" s="55"/>
      <c r="D285" s="56"/>
      <c r="E285" s="56"/>
      <c r="F285" s="53"/>
      <c r="G285" s="70"/>
      <c r="H285" s="55"/>
      <c r="I285" s="56"/>
      <c r="J285" s="56"/>
      <c r="K285" s="53"/>
    </row>
    <row r="286" spans="1:11" x14ac:dyDescent="0.2">
      <c r="A286" s="54"/>
      <c r="B286" s="70"/>
      <c r="C286" s="55"/>
      <c r="D286" s="56"/>
      <c r="E286" s="56"/>
      <c r="F286" s="53"/>
      <c r="G286" s="70"/>
      <c r="H286" s="55"/>
      <c r="I286" s="56"/>
      <c r="J286" s="56"/>
      <c r="K286" s="53"/>
    </row>
    <row r="287" spans="1:11" x14ac:dyDescent="0.2">
      <c r="A287" s="54"/>
      <c r="B287" s="70"/>
      <c r="C287" s="55"/>
      <c r="D287" s="56"/>
      <c r="E287" s="56"/>
      <c r="F287" s="53"/>
      <c r="G287" s="70"/>
      <c r="H287" s="55"/>
      <c r="I287" s="56"/>
      <c r="J287" s="56"/>
      <c r="K287" s="53"/>
    </row>
    <row r="288" spans="1:11" x14ac:dyDescent="0.2">
      <c r="A288" s="54"/>
      <c r="B288" s="70"/>
      <c r="C288" s="55"/>
      <c r="D288" s="56"/>
      <c r="E288" s="56"/>
      <c r="F288" s="53"/>
      <c r="G288" s="70"/>
      <c r="H288" s="55"/>
      <c r="I288" s="56"/>
      <c r="J288" s="56"/>
      <c r="K288" s="53"/>
    </row>
    <row r="289" spans="1:11" x14ac:dyDescent="0.2">
      <c r="A289" s="54"/>
      <c r="B289" s="70"/>
      <c r="C289" s="55"/>
      <c r="D289" s="56"/>
      <c r="E289" s="56"/>
      <c r="F289" s="53"/>
      <c r="G289" s="70"/>
      <c r="H289" s="55"/>
      <c r="I289" s="56"/>
      <c r="J289" s="56"/>
      <c r="K289" s="53"/>
    </row>
    <row r="290" spans="1:11" x14ac:dyDescent="0.2">
      <c r="A290" s="54"/>
      <c r="B290" s="70"/>
      <c r="C290" s="55"/>
      <c r="D290" s="56"/>
      <c r="E290" s="56"/>
      <c r="F290" s="53"/>
      <c r="G290" s="70"/>
      <c r="H290" s="55"/>
      <c r="I290" s="56"/>
      <c r="J290" s="56"/>
      <c r="K290" s="53"/>
    </row>
    <row r="291" spans="1:11" x14ac:dyDescent="0.2">
      <c r="A291" s="54"/>
      <c r="B291" s="70"/>
      <c r="C291" s="55"/>
      <c r="D291" s="56"/>
      <c r="E291" s="56"/>
      <c r="F291" s="53"/>
      <c r="G291" s="70"/>
      <c r="H291" s="55"/>
      <c r="I291" s="56"/>
      <c r="J291" s="56"/>
      <c r="K291" s="53"/>
    </row>
    <row r="292" spans="1:11" x14ac:dyDescent="0.2">
      <c r="A292" s="54"/>
      <c r="B292" s="70"/>
      <c r="C292" s="55"/>
      <c r="D292" s="56"/>
      <c r="E292" s="56"/>
      <c r="F292" s="53"/>
      <c r="G292" s="70"/>
      <c r="H292" s="55"/>
      <c r="I292" s="56"/>
      <c r="J292" s="56"/>
      <c r="K292" s="53"/>
    </row>
    <row r="293" spans="1:11" x14ac:dyDescent="0.2">
      <c r="A293" s="54"/>
      <c r="B293" s="70"/>
      <c r="C293" s="55"/>
      <c r="D293" s="56"/>
      <c r="E293" s="56"/>
      <c r="F293" s="53"/>
      <c r="G293" s="70"/>
      <c r="H293" s="55"/>
      <c r="I293" s="56"/>
      <c r="J293" s="56"/>
      <c r="K293" s="53"/>
    </row>
    <row r="294" spans="1:11" x14ac:dyDescent="0.2">
      <c r="A294" s="54"/>
      <c r="B294" s="70"/>
      <c r="C294" s="55"/>
      <c r="D294" s="56"/>
      <c r="E294" s="56"/>
      <c r="F294" s="53"/>
      <c r="G294" s="70"/>
      <c r="H294" s="55"/>
      <c r="I294" s="56"/>
      <c r="J294" s="56"/>
      <c r="K294" s="53"/>
    </row>
    <row r="295" spans="1:11" x14ac:dyDescent="0.2">
      <c r="A295" s="54"/>
      <c r="B295" s="70"/>
      <c r="C295" s="55"/>
      <c r="D295" s="56"/>
      <c r="E295" s="56"/>
      <c r="F295" s="53"/>
      <c r="G295" s="70"/>
      <c r="H295" s="55"/>
      <c r="I295" s="56"/>
      <c r="J295" s="56"/>
      <c r="K295" s="53"/>
    </row>
    <row r="296" spans="1:11" x14ac:dyDescent="0.2">
      <c r="A296" s="54"/>
      <c r="B296" s="70"/>
      <c r="C296" s="55"/>
      <c r="D296" s="56"/>
      <c r="E296" s="56"/>
      <c r="F296" s="53"/>
      <c r="G296" s="70"/>
      <c r="H296" s="55"/>
      <c r="I296" s="56"/>
      <c r="J296" s="56"/>
      <c r="K296" s="53"/>
    </row>
    <row r="297" spans="1:11" x14ac:dyDescent="0.2">
      <c r="A297" s="54"/>
      <c r="B297" s="70"/>
      <c r="C297" s="55"/>
      <c r="D297" s="56"/>
      <c r="E297" s="56"/>
      <c r="F297" s="53"/>
      <c r="G297" s="70"/>
      <c r="H297" s="55"/>
      <c r="I297" s="56"/>
      <c r="J297" s="56"/>
      <c r="K297" s="53"/>
    </row>
    <row r="298" spans="1:11" x14ac:dyDescent="0.2">
      <c r="A298" s="54"/>
      <c r="B298" s="70"/>
      <c r="C298" s="55"/>
      <c r="D298" s="56"/>
      <c r="E298" s="56"/>
      <c r="F298" s="53"/>
      <c r="G298" s="70"/>
      <c r="H298" s="55"/>
      <c r="I298" s="56"/>
      <c r="J298" s="56"/>
      <c r="K298" s="53"/>
    </row>
    <row r="299" spans="1:11" x14ac:dyDescent="0.2">
      <c r="A299" s="54"/>
      <c r="B299" s="70"/>
      <c r="C299" s="55"/>
      <c r="D299" s="56"/>
      <c r="E299" s="56"/>
      <c r="F299" s="53"/>
      <c r="G299" s="70"/>
      <c r="H299" s="55"/>
      <c r="I299" s="56"/>
      <c r="J299" s="56"/>
      <c r="K299" s="53"/>
    </row>
    <row r="300" spans="1:11" x14ac:dyDescent="0.2">
      <c r="A300" s="54"/>
      <c r="B300" s="70"/>
      <c r="C300" s="55"/>
      <c r="D300" s="56"/>
      <c r="E300" s="56"/>
      <c r="F300" s="53"/>
      <c r="G300" s="70"/>
      <c r="H300" s="55"/>
      <c r="I300" s="56"/>
      <c r="J300" s="56"/>
      <c r="K300" s="53"/>
    </row>
    <row r="301" spans="1:11" x14ac:dyDescent="0.2">
      <c r="A301" s="54"/>
      <c r="B301" s="70"/>
      <c r="C301" s="55"/>
      <c r="D301" s="56"/>
      <c r="E301" s="56"/>
      <c r="F301" s="53"/>
      <c r="G301" s="70"/>
      <c r="H301" s="55"/>
      <c r="I301" s="56"/>
      <c r="J301" s="56"/>
      <c r="K301" s="53"/>
    </row>
    <row r="302" spans="1:11" x14ac:dyDescent="0.2">
      <c r="A302" s="54"/>
      <c r="B302" s="70"/>
      <c r="C302" s="55"/>
      <c r="D302" s="56"/>
      <c r="E302" s="56"/>
      <c r="F302" s="53"/>
      <c r="G302" s="70"/>
      <c r="H302" s="55"/>
      <c r="I302" s="56"/>
      <c r="J302" s="56"/>
      <c r="K302" s="53"/>
    </row>
    <row r="303" spans="1:11" x14ac:dyDescent="0.2">
      <c r="A303" s="54"/>
      <c r="B303" s="70"/>
      <c r="C303" s="55"/>
      <c r="D303" s="56"/>
      <c r="E303" s="56"/>
      <c r="F303" s="53"/>
      <c r="G303" s="70"/>
      <c r="H303" s="55"/>
      <c r="I303" s="56"/>
      <c r="J303" s="56"/>
      <c r="K303" s="53"/>
    </row>
    <row r="304" spans="1:11" x14ac:dyDescent="0.2">
      <c r="A304" s="54"/>
      <c r="B304" s="70"/>
      <c r="C304" s="55"/>
      <c r="D304" s="56"/>
      <c r="E304" s="56"/>
      <c r="F304" s="53"/>
      <c r="G304" s="70"/>
      <c r="H304" s="55"/>
      <c r="I304" s="56"/>
      <c r="J304" s="56"/>
      <c r="K304" s="53"/>
    </row>
    <row r="305" spans="1:11" x14ac:dyDescent="0.2">
      <c r="A305" s="54"/>
      <c r="B305" s="70"/>
      <c r="C305" s="55"/>
      <c r="D305" s="56"/>
      <c r="E305" s="56"/>
      <c r="F305" s="53"/>
      <c r="G305" s="70"/>
      <c r="H305" s="55"/>
      <c r="I305" s="56"/>
      <c r="J305" s="56"/>
      <c r="K305" s="53"/>
    </row>
    <row r="306" spans="1:11" x14ac:dyDescent="0.2">
      <c r="A306" s="54"/>
      <c r="B306" s="70"/>
      <c r="C306" s="55"/>
      <c r="D306" s="56"/>
      <c r="E306" s="56"/>
      <c r="F306" s="53"/>
      <c r="G306" s="70"/>
      <c r="H306" s="55"/>
      <c r="I306" s="56"/>
      <c r="J306" s="56"/>
      <c r="K306" s="53"/>
    </row>
    <row r="307" spans="1:11" x14ac:dyDescent="0.2">
      <c r="A307" s="54"/>
      <c r="B307" s="70"/>
      <c r="C307" s="55"/>
      <c r="D307" s="56"/>
      <c r="E307" s="56"/>
      <c r="F307" s="53"/>
      <c r="G307" s="70"/>
      <c r="H307" s="55"/>
      <c r="I307" s="56"/>
      <c r="J307" s="56"/>
      <c r="K307" s="53"/>
    </row>
    <row r="308" spans="1:11" x14ac:dyDescent="0.2">
      <c r="A308" s="54"/>
      <c r="B308" s="70"/>
      <c r="C308" s="55"/>
      <c r="D308" s="56"/>
      <c r="E308" s="56"/>
      <c r="F308" s="53"/>
      <c r="G308" s="70"/>
      <c r="H308" s="55"/>
      <c r="I308" s="56"/>
      <c r="J308" s="56"/>
      <c r="K308" s="53"/>
    </row>
    <row r="309" spans="1:11" x14ac:dyDescent="0.2">
      <c r="A309" s="54"/>
      <c r="B309" s="70"/>
      <c r="C309" s="55"/>
      <c r="D309" s="56"/>
      <c r="E309" s="56"/>
      <c r="F309" s="53"/>
      <c r="G309" s="70"/>
      <c r="H309" s="55"/>
      <c r="I309" s="56"/>
      <c r="J309" s="56"/>
      <c r="K309" s="53"/>
    </row>
    <row r="310" spans="1:11" x14ac:dyDescent="0.2">
      <c r="A310" s="54"/>
      <c r="B310" s="70"/>
      <c r="C310" s="55"/>
      <c r="D310" s="56"/>
      <c r="E310" s="56"/>
      <c r="F310" s="53"/>
      <c r="G310" s="70"/>
      <c r="H310" s="55"/>
      <c r="I310" s="56"/>
      <c r="J310" s="56"/>
      <c r="K310" s="53"/>
    </row>
    <row r="311" spans="1:11" x14ac:dyDescent="0.2">
      <c r="A311" s="54"/>
      <c r="B311" s="70"/>
      <c r="C311" s="55"/>
      <c r="D311" s="56"/>
      <c r="E311" s="56"/>
      <c r="F311" s="53"/>
      <c r="G311" s="70"/>
      <c r="H311" s="55"/>
      <c r="I311" s="56"/>
      <c r="J311" s="56"/>
      <c r="K311" s="53"/>
    </row>
    <row r="312" spans="1:11" x14ac:dyDescent="0.2">
      <c r="A312" s="54"/>
      <c r="B312" s="70"/>
      <c r="C312" s="55"/>
      <c r="D312" s="56"/>
      <c r="E312" s="56"/>
      <c r="F312" s="53"/>
      <c r="G312" s="70"/>
      <c r="H312" s="55"/>
      <c r="I312" s="56"/>
      <c r="J312" s="56"/>
      <c r="K312" s="53"/>
    </row>
    <row r="313" spans="1:11" x14ac:dyDescent="0.2">
      <c r="A313" s="54"/>
      <c r="B313" s="70"/>
      <c r="C313" s="55"/>
      <c r="D313" s="56"/>
      <c r="E313" s="56"/>
      <c r="F313" s="53"/>
      <c r="G313" s="70"/>
      <c r="H313" s="55"/>
      <c r="I313" s="56"/>
      <c r="J313" s="56"/>
      <c r="K313" s="53"/>
    </row>
    <row r="314" spans="1:11" x14ac:dyDescent="0.2">
      <c r="A314" s="54"/>
      <c r="B314" s="70"/>
      <c r="C314" s="55"/>
      <c r="D314" s="56"/>
      <c r="E314" s="56"/>
      <c r="F314" s="53"/>
      <c r="G314" s="70"/>
      <c r="H314" s="55"/>
      <c r="I314" s="56"/>
      <c r="J314" s="56"/>
      <c r="K314" s="53"/>
    </row>
    <row r="315" spans="1:11" x14ac:dyDescent="0.2">
      <c r="A315" s="54"/>
      <c r="B315" s="70"/>
      <c r="C315" s="55"/>
      <c r="D315" s="56"/>
      <c r="E315" s="56"/>
      <c r="F315" s="53"/>
      <c r="G315" s="70"/>
      <c r="H315" s="55"/>
      <c r="I315" s="56"/>
      <c r="J315" s="56"/>
      <c r="K315" s="53"/>
    </row>
    <row r="316" spans="1:11" x14ac:dyDescent="0.2">
      <c r="A316" s="54"/>
      <c r="B316" s="70"/>
      <c r="C316" s="55"/>
      <c r="D316" s="56"/>
      <c r="E316" s="56"/>
      <c r="F316" s="53"/>
      <c r="G316" s="70"/>
      <c r="H316" s="55"/>
      <c r="I316" s="56"/>
      <c r="J316" s="56"/>
      <c r="K316" s="53"/>
    </row>
    <row r="317" spans="1:11" x14ac:dyDescent="0.2">
      <c r="A317" s="54"/>
      <c r="B317" s="70"/>
      <c r="C317" s="55"/>
      <c r="D317" s="56"/>
      <c r="E317" s="56"/>
      <c r="F317" s="53"/>
      <c r="G317" s="70"/>
      <c r="H317" s="55"/>
      <c r="I317" s="56"/>
      <c r="J317" s="56"/>
      <c r="K317" s="53"/>
    </row>
    <row r="318" spans="1:11" x14ac:dyDescent="0.2">
      <c r="A318" s="54"/>
      <c r="B318" s="70"/>
      <c r="C318" s="55"/>
      <c r="D318" s="56"/>
      <c r="E318" s="56"/>
      <c r="F318" s="53"/>
      <c r="G318" s="70"/>
      <c r="H318" s="55"/>
      <c r="I318" s="56"/>
      <c r="J318" s="56"/>
      <c r="K318" s="53"/>
    </row>
    <row r="319" spans="1:11" x14ac:dyDescent="0.2">
      <c r="A319" s="54"/>
      <c r="B319" s="70"/>
      <c r="C319" s="55"/>
      <c r="D319" s="56"/>
      <c r="E319" s="56"/>
      <c r="F319" s="53"/>
      <c r="G319" s="70"/>
      <c r="H319" s="55"/>
      <c r="I319" s="56"/>
      <c r="J319" s="56"/>
      <c r="K319" s="53"/>
    </row>
    <row r="320" spans="1:11" x14ac:dyDescent="0.2">
      <c r="A320" s="54"/>
      <c r="B320" s="70"/>
      <c r="C320" s="55"/>
      <c r="D320" s="56"/>
      <c r="E320" s="56"/>
      <c r="F320" s="53"/>
      <c r="G320" s="70"/>
      <c r="H320" s="55"/>
      <c r="I320" s="56"/>
      <c r="J320" s="56"/>
      <c r="K320" s="53"/>
    </row>
    <row r="321" spans="1:11" x14ac:dyDescent="0.2">
      <c r="A321" s="54"/>
      <c r="B321" s="70"/>
      <c r="C321" s="55"/>
      <c r="D321" s="56"/>
      <c r="E321" s="56"/>
      <c r="F321" s="53"/>
      <c r="G321" s="70"/>
      <c r="H321" s="55"/>
      <c r="I321" s="56"/>
      <c r="J321" s="56"/>
      <c r="K321" s="53"/>
    </row>
    <row r="322" spans="1:11" x14ac:dyDescent="0.2">
      <c r="A322" s="54"/>
      <c r="B322" s="70"/>
      <c r="C322" s="55"/>
      <c r="D322" s="56"/>
      <c r="E322" s="56"/>
      <c r="F322" s="53"/>
      <c r="G322" s="70"/>
      <c r="H322" s="55"/>
      <c r="I322" s="56"/>
      <c r="J322" s="56"/>
      <c r="K322" s="53"/>
    </row>
    <row r="323" spans="1:11" x14ac:dyDescent="0.2">
      <c r="A323" s="54"/>
      <c r="B323" s="70"/>
      <c r="C323" s="55"/>
      <c r="D323" s="56"/>
      <c r="E323" s="56"/>
      <c r="F323" s="53"/>
      <c r="G323" s="70"/>
      <c r="H323" s="55"/>
      <c r="I323" s="56"/>
      <c r="J323" s="56"/>
      <c r="K323" s="53"/>
    </row>
    <row r="324" spans="1:11" x14ac:dyDescent="0.2">
      <c r="A324" s="54"/>
      <c r="B324" s="70"/>
      <c r="C324" s="55"/>
      <c r="D324" s="56"/>
      <c r="E324" s="56"/>
      <c r="F324" s="53"/>
      <c r="G324" s="70"/>
      <c r="H324" s="55"/>
      <c r="I324" s="56"/>
      <c r="J324" s="56"/>
      <c r="K324" s="53"/>
    </row>
    <row r="325" spans="1:11" x14ac:dyDescent="0.2">
      <c r="A325" s="54"/>
      <c r="B325" s="70"/>
      <c r="C325" s="55"/>
      <c r="D325" s="56"/>
      <c r="E325" s="56"/>
      <c r="F325" s="53"/>
      <c r="G325" s="70"/>
      <c r="H325" s="55"/>
      <c r="I325" s="56"/>
      <c r="J325" s="56"/>
      <c r="K325" s="53"/>
    </row>
    <row r="326" spans="1:11" x14ac:dyDescent="0.2">
      <c r="A326" s="54"/>
      <c r="B326" s="70"/>
      <c r="C326" s="55"/>
      <c r="D326" s="56"/>
      <c r="E326" s="56"/>
      <c r="F326" s="53"/>
      <c r="G326" s="70"/>
      <c r="H326" s="55"/>
      <c r="I326" s="56"/>
      <c r="J326" s="56"/>
      <c r="K326" s="53"/>
    </row>
    <row r="327" spans="1:11" x14ac:dyDescent="0.2">
      <c r="A327" s="54"/>
      <c r="B327" s="70"/>
      <c r="C327" s="55"/>
      <c r="D327" s="56"/>
      <c r="E327" s="56"/>
      <c r="F327" s="53"/>
      <c r="G327" s="70"/>
      <c r="H327" s="55"/>
      <c r="I327" s="56"/>
      <c r="J327" s="56"/>
      <c r="K327" s="53"/>
    </row>
    <row r="328" spans="1:11" x14ac:dyDescent="0.2">
      <c r="A328" s="54"/>
      <c r="B328" s="70"/>
      <c r="C328" s="55"/>
      <c r="D328" s="56"/>
      <c r="E328" s="56"/>
      <c r="F328" s="53"/>
      <c r="G328" s="70"/>
      <c r="H328" s="55"/>
      <c r="I328" s="56"/>
      <c r="J328" s="56"/>
      <c r="K328" s="53"/>
    </row>
    <row r="329" spans="1:11" x14ac:dyDescent="0.2">
      <c r="A329" s="54"/>
      <c r="B329" s="70"/>
      <c r="C329" s="55"/>
      <c r="D329" s="56"/>
      <c r="E329" s="56"/>
      <c r="F329" s="53"/>
      <c r="G329" s="70"/>
      <c r="H329" s="55"/>
      <c r="I329" s="56"/>
      <c r="J329" s="56"/>
      <c r="K329" s="53"/>
    </row>
    <row r="330" spans="1:11" x14ac:dyDescent="0.2">
      <c r="A330" s="54"/>
      <c r="B330" s="70"/>
      <c r="C330" s="55"/>
      <c r="D330" s="56"/>
      <c r="E330" s="56"/>
      <c r="F330" s="53"/>
      <c r="G330" s="70"/>
      <c r="H330" s="55"/>
      <c r="I330" s="56"/>
      <c r="J330" s="56"/>
      <c r="K330" s="53"/>
    </row>
    <row r="331" spans="1:11" x14ac:dyDescent="0.2">
      <c r="A331" s="54"/>
      <c r="B331" s="70"/>
      <c r="C331" s="55"/>
      <c r="D331" s="56"/>
      <c r="E331" s="56"/>
      <c r="F331" s="53"/>
      <c r="G331" s="70"/>
      <c r="H331" s="55"/>
      <c r="I331" s="56"/>
      <c r="J331" s="56"/>
      <c r="K331" s="53"/>
    </row>
    <row r="332" spans="1:11" x14ac:dyDescent="0.2">
      <c r="A332" s="54"/>
      <c r="B332" s="70"/>
      <c r="C332" s="55"/>
      <c r="D332" s="56"/>
      <c r="E332" s="56"/>
      <c r="F332" s="53"/>
      <c r="G332" s="70"/>
      <c r="H332" s="55"/>
      <c r="I332" s="56"/>
      <c r="J332" s="56"/>
      <c r="K332" s="53"/>
    </row>
    <row r="333" spans="1:11" x14ac:dyDescent="0.2">
      <c r="A333" s="54"/>
      <c r="B333" s="70"/>
      <c r="C333" s="55"/>
      <c r="D333" s="56"/>
      <c r="E333" s="56"/>
      <c r="F333" s="53"/>
      <c r="G333" s="70"/>
      <c r="H333" s="55"/>
      <c r="I333" s="56"/>
      <c r="J333" s="56"/>
      <c r="K333" s="53"/>
    </row>
    <row r="334" spans="1:11" x14ac:dyDescent="0.2">
      <c r="A334" s="54"/>
      <c r="B334" s="70"/>
      <c r="C334" s="55"/>
      <c r="D334" s="56"/>
      <c r="E334" s="56"/>
      <c r="F334" s="53"/>
      <c r="G334" s="70"/>
      <c r="H334" s="55"/>
      <c r="I334" s="56"/>
      <c r="J334" s="56"/>
      <c r="K334" s="53"/>
    </row>
    <row r="335" spans="1:11" x14ac:dyDescent="0.2">
      <c r="A335" s="54"/>
      <c r="B335" s="70"/>
      <c r="C335" s="55"/>
      <c r="D335" s="56"/>
      <c r="E335" s="56"/>
      <c r="F335" s="53"/>
      <c r="G335" s="70"/>
      <c r="H335" s="55"/>
      <c r="I335" s="56"/>
      <c r="J335" s="56"/>
      <c r="K335" s="53"/>
    </row>
    <row r="336" spans="1:11" x14ac:dyDescent="0.2">
      <c r="A336" s="54"/>
      <c r="B336" s="70"/>
      <c r="C336" s="55"/>
      <c r="D336" s="56"/>
      <c r="E336" s="56"/>
      <c r="F336" s="53"/>
      <c r="G336" s="70"/>
      <c r="H336" s="55"/>
      <c r="I336" s="56"/>
      <c r="J336" s="56"/>
      <c r="K336" s="53"/>
    </row>
    <row r="337" spans="1:11" x14ac:dyDescent="0.2">
      <c r="A337" s="54"/>
      <c r="B337" s="70"/>
      <c r="C337" s="55"/>
      <c r="D337" s="56"/>
      <c r="E337" s="56"/>
      <c r="F337" s="53"/>
      <c r="G337" s="70"/>
      <c r="H337" s="55"/>
      <c r="I337" s="56"/>
      <c r="J337" s="56"/>
      <c r="K337" s="53"/>
    </row>
    <row r="338" spans="1:11" x14ac:dyDescent="0.2">
      <c r="A338" s="54"/>
      <c r="B338" s="70"/>
      <c r="C338" s="55"/>
      <c r="D338" s="56"/>
      <c r="E338" s="56"/>
      <c r="F338" s="53"/>
      <c r="G338" s="70"/>
      <c r="H338" s="55"/>
      <c r="I338" s="56"/>
      <c r="J338" s="56"/>
      <c r="K338" s="53"/>
    </row>
    <row r="339" spans="1:11" x14ac:dyDescent="0.2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 x14ac:dyDescent="0.2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 x14ac:dyDescent="0.2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 x14ac:dyDescent="0.2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 x14ac:dyDescent="0.2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 x14ac:dyDescent="0.2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 x14ac:dyDescent="0.2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 x14ac:dyDescent="0.2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 x14ac:dyDescent="0.2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 x14ac:dyDescent="0.2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 x14ac:dyDescent="0.2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 x14ac:dyDescent="0.2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 x14ac:dyDescent="0.2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 x14ac:dyDescent="0.2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 x14ac:dyDescent="0.2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 x14ac:dyDescent="0.2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 x14ac:dyDescent="0.2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 x14ac:dyDescent="0.2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 x14ac:dyDescent="0.2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 x14ac:dyDescent="0.2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 x14ac:dyDescent="0.2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 x14ac:dyDescent="0.2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 x14ac:dyDescent="0.2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 x14ac:dyDescent="0.2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 x14ac:dyDescent="0.2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 x14ac:dyDescent="0.2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 x14ac:dyDescent="0.2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 x14ac:dyDescent="0.2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 x14ac:dyDescent="0.2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 x14ac:dyDescent="0.2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 x14ac:dyDescent="0.2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 x14ac:dyDescent="0.2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 x14ac:dyDescent="0.2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 x14ac:dyDescent="0.2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 x14ac:dyDescent="0.2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 x14ac:dyDescent="0.2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 x14ac:dyDescent="0.2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 x14ac:dyDescent="0.2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 x14ac:dyDescent="0.2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 x14ac:dyDescent="0.2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 x14ac:dyDescent="0.2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 x14ac:dyDescent="0.2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 x14ac:dyDescent="0.2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 x14ac:dyDescent="0.2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 x14ac:dyDescent="0.2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 x14ac:dyDescent="0.2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 x14ac:dyDescent="0.2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 x14ac:dyDescent="0.2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 x14ac:dyDescent="0.2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 x14ac:dyDescent="0.2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 x14ac:dyDescent="0.2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 x14ac:dyDescent="0.2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 x14ac:dyDescent="0.2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 x14ac:dyDescent="0.2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 x14ac:dyDescent="0.2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 x14ac:dyDescent="0.2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 x14ac:dyDescent="0.2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 x14ac:dyDescent="0.2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 x14ac:dyDescent="0.2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 x14ac:dyDescent="0.2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 x14ac:dyDescent="0.2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 x14ac:dyDescent="0.2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 x14ac:dyDescent="0.2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 x14ac:dyDescent="0.2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 x14ac:dyDescent="0.2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 x14ac:dyDescent="0.2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 x14ac:dyDescent="0.2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 x14ac:dyDescent="0.2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 x14ac:dyDescent="0.2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 x14ac:dyDescent="0.2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 x14ac:dyDescent="0.2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 x14ac:dyDescent="0.2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 x14ac:dyDescent="0.2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 x14ac:dyDescent="0.2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 x14ac:dyDescent="0.2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 x14ac:dyDescent="0.2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 x14ac:dyDescent="0.2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 x14ac:dyDescent="0.2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 x14ac:dyDescent="0.2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 x14ac:dyDescent="0.2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 x14ac:dyDescent="0.2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 x14ac:dyDescent="0.2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 x14ac:dyDescent="0.2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 x14ac:dyDescent="0.2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 x14ac:dyDescent="0.2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 x14ac:dyDescent="0.2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 x14ac:dyDescent="0.2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 x14ac:dyDescent="0.2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 x14ac:dyDescent="0.2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 x14ac:dyDescent="0.2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 x14ac:dyDescent="0.2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 x14ac:dyDescent="0.2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 x14ac:dyDescent="0.2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 x14ac:dyDescent="0.2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 x14ac:dyDescent="0.2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 x14ac:dyDescent="0.2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 x14ac:dyDescent="0.2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 x14ac:dyDescent="0.2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 x14ac:dyDescent="0.2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 x14ac:dyDescent="0.2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 x14ac:dyDescent="0.2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 x14ac:dyDescent="0.2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 x14ac:dyDescent="0.2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 x14ac:dyDescent="0.2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 x14ac:dyDescent="0.2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 x14ac:dyDescent="0.2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 x14ac:dyDescent="0.2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 x14ac:dyDescent="0.2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 x14ac:dyDescent="0.2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 x14ac:dyDescent="0.2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 x14ac:dyDescent="0.2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 x14ac:dyDescent="0.2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 x14ac:dyDescent="0.2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 x14ac:dyDescent="0.2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 x14ac:dyDescent="0.2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 x14ac:dyDescent="0.2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 x14ac:dyDescent="0.2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 x14ac:dyDescent="0.2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 x14ac:dyDescent="0.2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 x14ac:dyDescent="0.2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 x14ac:dyDescent="0.2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 x14ac:dyDescent="0.2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 x14ac:dyDescent="0.2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 x14ac:dyDescent="0.2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 x14ac:dyDescent="0.2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 x14ac:dyDescent="0.2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 x14ac:dyDescent="0.2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 x14ac:dyDescent="0.2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 x14ac:dyDescent="0.2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 x14ac:dyDescent="0.2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 x14ac:dyDescent="0.2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 x14ac:dyDescent="0.2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 x14ac:dyDescent="0.2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 x14ac:dyDescent="0.2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 x14ac:dyDescent="0.2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 x14ac:dyDescent="0.2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 x14ac:dyDescent="0.2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 x14ac:dyDescent="0.2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 x14ac:dyDescent="0.2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 x14ac:dyDescent="0.2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 x14ac:dyDescent="0.2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 x14ac:dyDescent="0.2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 x14ac:dyDescent="0.2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 x14ac:dyDescent="0.2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 x14ac:dyDescent="0.2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 x14ac:dyDescent="0.2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 x14ac:dyDescent="0.2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 x14ac:dyDescent="0.2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 x14ac:dyDescent="0.2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 x14ac:dyDescent="0.2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 x14ac:dyDescent="0.2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 x14ac:dyDescent="0.2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 x14ac:dyDescent="0.2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 x14ac:dyDescent="0.2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 x14ac:dyDescent="0.2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 x14ac:dyDescent="0.2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 x14ac:dyDescent="0.2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 x14ac:dyDescent="0.2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 x14ac:dyDescent="0.2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 x14ac:dyDescent="0.2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 x14ac:dyDescent="0.2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 x14ac:dyDescent="0.2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 x14ac:dyDescent="0.2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 x14ac:dyDescent="0.2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 x14ac:dyDescent="0.2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 x14ac:dyDescent="0.2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 x14ac:dyDescent="0.2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 x14ac:dyDescent="0.2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 x14ac:dyDescent="0.2">
      <c r="A507" s="54"/>
      <c r="B507" s="70"/>
      <c r="C507" s="55"/>
      <c r="D507" s="56"/>
      <c r="E507" s="56"/>
      <c r="F507" s="53"/>
      <c r="G507" s="70"/>
      <c r="H507" s="55"/>
      <c r="I507" s="56"/>
      <c r="J507" s="56"/>
      <c r="K507" s="53"/>
    </row>
    <row r="508" spans="1:11" x14ac:dyDescent="0.2">
      <c r="A508" s="54"/>
      <c r="B508" s="70"/>
      <c r="C508" s="55"/>
      <c r="D508" s="56"/>
      <c r="E508" s="56"/>
      <c r="F508" s="53"/>
      <c r="G508" s="70"/>
      <c r="H508" s="55"/>
      <c r="I508" s="56"/>
      <c r="J508" s="56"/>
      <c r="K508" s="53"/>
    </row>
    <row r="509" spans="1:11" x14ac:dyDescent="0.2">
      <c r="A509" s="54"/>
      <c r="B509" s="70"/>
      <c r="C509" s="55"/>
      <c r="D509" s="56"/>
      <c r="E509" s="56"/>
      <c r="F509" s="53"/>
      <c r="G509" s="70"/>
      <c r="H509" s="55"/>
      <c r="I509" s="56"/>
      <c r="J509" s="56"/>
      <c r="K509" s="53"/>
    </row>
    <row r="510" spans="1:11" x14ac:dyDescent="0.2">
      <c r="A510" s="54"/>
      <c r="B510" s="70"/>
      <c r="C510" s="55"/>
      <c r="D510" s="56"/>
      <c r="E510" s="56"/>
      <c r="F510" s="53"/>
      <c r="G510" s="70"/>
      <c r="H510" s="55"/>
      <c r="I510" s="56"/>
      <c r="J510" s="56"/>
      <c r="K510" s="53"/>
    </row>
    <row r="511" spans="1:11" x14ac:dyDescent="0.2">
      <c r="A511" s="54"/>
      <c r="B511" s="70"/>
      <c r="C511" s="55"/>
      <c r="D511" s="56"/>
      <c r="E511" s="56"/>
      <c r="F511" s="53"/>
      <c r="G511" s="70"/>
      <c r="H511" s="55"/>
      <c r="I511" s="56"/>
      <c r="J511" s="56"/>
      <c r="K511" s="53"/>
    </row>
    <row r="512" spans="1:11" x14ac:dyDescent="0.2">
      <c r="A512" s="54"/>
      <c r="B512" s="70"/>
      <c r="C512" s="55"/>
      <c r="D512" s="56"/>
      <c r="E512" s="56"/>
      <c r="F512" s="53"/>
      <c r="G512" s="70"/>
      <c r="H512" s="55"/>
      <c r="I512" s="56"/>
      <c r="J512" s="56"/>
      <c r="K512" s="53"/>
    </row>
    <row r="513" spans="1:11" x14ac:dyDescent="0.2">
      <c r="A513" s="54"/>
      <c r="B513" s="70"/>
      <c r="C513" s="55"/>
      <c r="D513" s="56"/>
      <c r="E513" s="56"/>
      <c r="F513" s="53"/>
      <c r="G513" s="70"/>
      <c r="H513" s="55"/>
      <c r="I513" s="56"/>
      <c r="J513" s="56"/>
      <c r="K513" s="53"/>
    </row>
    <row r="514" spans="1:11" x14ac:dyDescent="0.2">
      <c r="A514" s="54"/>
      <c r="B514" s="70"/>
      <c r="C514" s="55"/>
      <c r="D514" s="56"/>
      <c r="E514" s="56"/>
      <c r="F514" s="53"/>
      <c r="G514" s="70"/>
      <c r="H514" s="55"/>
      <c r="I514" s="56"/>
      <c r="J514" s="56"/>
      <c r="K514" s="53"/>
    </row>
    <row r="515" spans="1:11" x14ac:dyDescent="0.2">
      <c r="A515" s="54"/>
      <c r="B515" s="70"/>
      <c r="C515" s="55"/>
      <c r="D515" s="56"/>
      <c r="E515" s="56"/>
      <c r="F515" s="53"/>
      <c r="G515" s="70"/>
      <c r="H515" s="55"/>
      <c r="I515" s="56"/>
      <c r="J515" s="56"/>
      <c r="K515" s="53"/>
    </row>
    <row r="516" spans="1:11" x14ac:dyDescent="0.2">
      <c r="A516" s="54"/>
      <c r="B516" s="70"/>
      <c r="C516" s="55"/>
      <c r="D516" s="57"/>
      <c r="E516" s="56"/>
      <c r="G516" s="70"/>
      <c r="H516" s="55"/>
      <c r="K516" s="66"/>
    </row>
    <row r="517" spans="1:11" x14ac:dyDescent="0.2">
      <c r="A517" s="54"/>
      <c r="B517" s="70"/>
      <c r="C517" s="55"/>
      <c r="D517" s="57"/>
      <c r="E517" s="56"/>
      <c r="G517" s="70"/>
      <c r="H517" s="55"/>
      <c r="K517" s="66"/>
    </row>
    <row r="518" spans="1:11" x14ac:dyDescent="0.2">
      <c r="A518" s="54"/>
      <c r="B518" s="70"/>
      <c r="C518" s="55"/>
      <c r="D518" s="57"/>
      <c r="E518" s="56"/>
      <c r="G518" s="70"/>
      <c r="H518" s="55"/>
      <c r="K518" s="66"/>
    </row>
    <row r="519" spans="1:11" x14ac:dyDescent="0.2">
      <c r="A519" s="54"/>
      <c r="B519" s="70"/>
      <c r="C519" s="55"/>
      <c r="D519" s="57"/>
      <c r="E519" s="56"/>
      <c r="G519" s="70"/>
      <c r="H519" s="55"/>
      <c r="K519" s="66"/>
    </row>
    <row r="520" spans="1:11" ht="15" x14ac:dyDescent="0.25">
      <c r="A520" s="52"/>
      <c r="B520" s="71"/>
      <c r="C520" s="22"/>
      <c r="E520" s="53"/>
      <c r="G520" s="71"/>
      <c r="H520" s="22"/>
      <c r="K520" s="66"/>
    </row>
    <row r="521" spans="1:11" ht="15" x14ac:dyDescent="0.25">
      <c r="A521" s="52"/>
      <c r="B521" s="71"/>
      <c r="C521" s="22"/>
      <c r="E521" s="53"/>
      <c r="G521" s="71"/>
      <c r="H521" s="22"/>
      <c r="K521" s="66"/>
    </row>
    <row r="522" spans="1:11" ht="15" x14ac:dyDescent="0.25">
      <c r="A522" s="52"/>
      <c r="B522" s="71"/>
      <c r="C522" s="22"/>
      <c r="E522" s="53"/>
      <c r="G522" s="71"/>
      <c r="H522" s="22"/>
      <c r="K522" s="66"/>
    </row>
    <row r="523" spans="1:11" ht="15" x14ac:dyDescent="0.25">
      <c r="A523" s="52"/>
      <c r="B523" s="71"/>
      <c r="C523" s="22"/>
      <c r="E523" s="53"/>
      <c r="G523" s="71"/>
      <c r="H523" s="22"/>
      <c r="K523" s="66"/>
    </row>
    <row r="524" spans="1:11" ht="15" x14ac:dyDescent="0.25">
      <c r="A524" s="52"/>
      <c r="B524" s="71"/>
      <c r="C524" s="22"/>
      <c r="E524" s="53"/>
      <c r="G524" s="71"/>
      <c r="H524" s="22"/>
      <c r="K524" s="66"/>
    </row>
    <row r="525" spans="1:11" ht="15" x14ac:dyDescent="0.25">
      <c r="A525" s="52"/>
      <c r="B525" s="71"/>
      <c r="C525" s="22"/>
      <c r="E525" s="53"/>
      <c r="G525" s="71"/>
      <c r="H525" s="22"/>
      <c r="K525" s="66"/>
    </row>
    <row r="526" spans="1:11" ht="15" x14ac:dyDescent="0.25">
      <c r="A526" s="52"/>
      <c r="B526" s="71"/>
      <c r="C526" s="22"/>
      <c r="E526" s="53"/>
      <c r="G526" s="71"/>
      <c r="H526" s="22"/>
      <c r="K526" s="66"/>
    </row>
    <row r="527" spans="1:11" ht="15" x14ac:dyDescent="0.25">
      <c r="A527" s="52"/>
      <c r="B527" s="71"/>
      <c r="C527" s="22"/>
      <c r="E527" s="53"/>
      <c r="G527" s="71"/>
      <c r="H527" s="22"/>
      <c r="K527" s="66"/>
    </row>
    <row r="528" spans="1:11" ht="15" x14ac:dyDescent="0.25">
      <c r="A528" s="52"/>
      <c r="B528" s="71"/>
      <c r="C528" s="22"/>
      <c r="E528" s="53"/>
      <c r="G528" s="71"/>
      <c r="H528" s="22"/>
      <c r="K528" s="66"/>
    </row>
    <row r="529" spans="1:11" ht="15" x14ac:dyDescent="0.25">
      <c r="A529" s="52"/>
      <c r="B529" s="71"/>
      <c r="C529" s="22"/>
      <c r="E529" s="53"/>
      <c r="G529" s="71"/>
      <c r="H529" s="22"/>
      <c r="K529" s="66"/>
    </row>
    <row r="530" spans="1:11" ht="15" x14ac:dyDescent="0.25">
      <c r="A530" s="52"/>
      <c r="B530" s="71"/>
      <c r="C530" s="22"/>
      <c r="E530" s="53"/>
      <c r="G530" s="71"/>
      <c r="H530" s="22"/>
      <c r="K530" s="66"/>
    </row>
    <row r="531" spans="1:11" ht="15" x14ac:dyDescent="0.25">
      <c r="A531" s="52"/>
      <c r="B531" s="71"/>
      <c r="C531" s="22"/>
      <c r="E531" s="53"/>
      <c r="G531" s="71"/>
      <c r="H531" s="22"/>
      <c r="K531" s="66"/>
    </row>
    <row r="532" spans="1:11" ht="15" x14ac:dyDescent="0.25">
      <c r="A532" s="52"/>
      <c r="B532" s="71"/>
      <c r="C532" s="22"/>
      <c r="E532" s="53"/>
      <c r="G532" s="71"/>
      <c r="H532" s="22"/>
      <c r="K532" s="66"/>
    </row>
    <row r="533" spans="1:11" ht="15" x14ac:dyDescent="0.25">
      <c r="A533" s="52"/>
      <c r="B533" s="71"/>
      <c r="C533" s="22"/>
      <c r="E533" s="53"/>
      <c r="G533" s="71"/>
      <c r="H533" s="22"/>
      <c r="K533" s="66"/>
    </row>
    <row r="534" spans="1:11" ht="15" x14ac:dyDescent="0.25">
      <c r="A534" s="52"/>
      <c r="B534" s="71"/>
      <c r="C534" s="22"/>
      <c r="E534" s="53"/>
      <c r="G534" s="71"/>
      <c r="H534" s="22"/>
      <c r="K534" s="66"/>
    </row>
    <row r="535" spans="1:11" ht="15" x14ac:dyDescent="0.25">
      <c r="A535" s="52"/>
      <c r="B535" s="71"/>
      <c r="C535" s="22"/>
      <c r="E535" s="53"/>
      <c r="G535" s="71"/>
      <c r="H535" s="22"/>
      <c r="K535" s="66"/>
    </row>
    <row r="536" spans="1:11" ht="15" x14ac:dyDescent="0.25">
      <c r="A536" s="52"/>
      <c r="B536" s="71"/>
      <c r="C536" s="22"/>
      <c r="E536" s="53"/>
      <c r="G536" s="71"/>
      <c r="H536" s="22"/>
      <c r="K536" s="66"/>
    </row>
    <row r="537" spans="1:11" ht="15" x14ac:dyDescent="0.25">
      <c r="A537" s="52"/>
      <c r="B537" s="71"/>
      <c r="C537" s="22"/>
      <c r="E537" s="53"/>
      <c r="G537" s="71"/>
      <c r="H537" s="22"/>
      <c r="K537" s="66"/>
    </row>
    <row r="538" spans="1:11" ht="15" x14ac:dyDescent="0.25">
      <c r="A538" s="52"/>
      <c r="B538" s="71"/>
      <c r="C538" s="22"/>
      <c r="E538" s="53"/>
      <c r="G538" s="71"/>
      <c r="H538" s="22"/>
      <c r="K538" s="66"/>
    </row>
    <row r="539" spans="1:11" ht="15" x14ac:dyDescent="0.25">
      <c r="A539" s="52"/>
      <c r="B539" s="71"/>
      <c r="C539" s="22"/>
      <c r="E539" s="53"/>
      <c r="G539" s="71"/>
      <c r="H539" s="22"/>
      <c r="K539" s="66"/>
    </row>
    <row r="540" spans="1:11" ht="15" x14ac:dyDescent="0.25">
      <c r="A540" s="52"/>
      <c r="B540" s="71"/>
      <c r="C540" s="22"/>
      <c r="E540" s="53"/>
      <c r="G540" s="71"/>
      <c r="H540" s="22"/>
      <c r="K540" s="66"/>
    </row>
    <row r="541" spans="1:11" ht="15" x14ac:dyDescent="0.25">
      <c r="A541" s="52"/>
      <c r="B541" s="71"/>
      <c r="C541" s="22"/>
      <c r="E541" s="53"/>
      <c r="G541" s="71"/>
      <c r="H541" s="22"/>
      <c r="K541" s="66"/>
    </row>
    <row r="542" spans="1:11" ht="15" x14ac:dyDescent="0.25">
      <c r="A542" s="52"/>
      <c r="B542" s="71"/>
      <c r="C542" s="22"/>
      <c r="E542" s="53"/>
      <c r="G542" s="71"/>
      <c r="H542" s="22"/>
      <c r="K542" s="66"/>
    </row>
    <row r="543" spans="1:11" ht="15" x14ac:dyDescent="0.25">
      <c r="A543" s="52"/>
      <c r="B543" s="71"/>
      <c r="C543" s="22"/>
      <c r="E543" s="53"/>
      <c r="G543" s="71"/>
      <c r="H543" s="22"/>
      <c r="K543" s="66"/>
    </row>
    <row r="544" spans="1:11" ht="15" x14ac:dyDescent="0.25">
      <c r="A544" s="52"/>
      <c r="B544" s="71"/>
      <c r="C544" s="22"/>
      <c r="E544" s="53"/>
      <c r="G544" s="71"/>
      <c r="H544" s="22"/>
      <c r="K544" s="66"/>
    </row>
    <row r="545" spans="1:11" ht="15" x14ac:dyDescent="0.25">
      <c r="A545" s="52"/>
      <c r="B545" s="71"/>
      <c r="C545" s="22"/>
      <c r="E545" s="53"/>
      <c r="G545" s="71"/>
      <c r="H545" s="22"/>
      <c r="K545" s="66"/>
    </row>
    <row r="546" spans="1:11" ht="15" x14ac:dyDescent="0.25">
      <c r="A546" s="52"/>
      <c r="B546" s="71"/>
      <c r="C546" s="22"/>
      <c r="E546" s="53"/>
      <c r="G546" s="71"/>
      <c r="H546" s="22"/>
      <c r="K546" s="66"/>
    </row>
    <row r="547" spans="1:11" ht="15" x14ac:dyDescent="0.25">
      <c r="A547" s="52"/>
      <c r="B547" s="71"/>
      <c r="C547" s="22"/>
      <c r="E547" s="53"/>
      <c r="G547" s="71"/>
      <c r="H547" s="22"/>
      <c r="K547" s="66"/>
    </row>
    <row r="548" spans="1:11" ht="15" x14ac:dyDescent="0.25">
      <c r="A548" s="52"/>
      <c r="B548" s="71"/>
      <c r="C548" s="22"/>
      <c r="E548" s="53"/>
      <c r="G548" s="71"/>
      <c r="H548" s="22"/>
      <c r="K548" s="66"/>
    </row>
    <row r="549" spans="1:11" ht="15" x14ac:dyDescent="0.25">
      <c r="A549" s="52"/>
      <c r="B549" s="71"/>
      <c r="C549" s="22"/>
      <c r="E549" s="53"/>
      <c r="G549" s="71"/>
      <c r="H549" s="22"/>
      <c r="K549" s="66"/>
    </row>
    <row r="550" spans="1:11" ht="15" x14ac:dyDescent="0.25">
      <c r="A550" s="52"/>
      <c r="B550" s="71"/>
      <c r="C550" s="22"/>
      <c r="E550" s="53"/>
      <c r="G550" s="71"/>
      <c r="H550" s="22"/>
      <c r="K550" s="66"/>
    </row>
    <row r="551" spans="1:11" ht="15" x14ac:dyDescent="0.25">
      <c r="A551" s="52"/>
      <c r="B551" s="71"/>
      <c r="C551" s="22"/>
      <c r="E551" s="53"/>
      <c r="G551" s="71"/>
      <c r="H551" s="22"/>
      <c r="K551" s="66"/>
    </row>
    <row r="552" spans="1:11" ht="15" x14ac:dyDescent="0.25">
      <c r="A552" s="52"/>
      <c r="B552" s="71"/>
      <c r="C552" s="22"/>
      <c r="E552" s="53"/>
      <c r="G552" s="71"/>
      <c r="H552" s="22"/>
      <c r="K552" s="66"/>
    </row>
    <row r="553" spans="1:11" ht="15" x14ac:dyDescent="0.25">
      <c r="A553" s="52"/>
      <c r="B553" s="71"/>
      <c r="C553" s="22"/>
      <c r="E553" s="53"/>
      <c r="G553" s="71"/>
      <c r="H553" s="22"/>
      <c r="K553" s="66"/>
    </row>
    <row r="554" spans="1:11" ht="15" x14ac:dyDescent="0.25">
      <c r="A554" s="52"/>
      <c r="B554" s="71"/>
      <c r="C554" s="22"/>
      <c r="E554" s="53"/>
      <c r="G554" s="71"/>
      <c r="H554" s="22"/>
      <c r="K554" s="66"/>
    </row>
    <row r="555" spans="1:11" ht="15" x14ac:dyDescent="0.25">
      <c r="A555" s="52"/>
      <c r="B555" s="71"/>
      <c r="C555" s="22"/>
      <c r="E555" s="53"/>
      <c r="G555" s="71"/>
      <c r="H555" s="22"/>
      <c r="K555" s="66"/>
    </row>
    <row r="556" spans="1:11" ht="15" x14ac:dyDescent="0.25">
      <c r="A556" s="52"/>
      <c r="B556" s="71"/>
      <c r="C556" s="22"/>
      <c r="E556" s="53"/>
      <c r="G556" s="71"/>
      <c r="H556" s="22"/>
      <c r="K556" s="66"/>
    </row>
    <row r="557" spans="1:11" ht="15" x14ac:dyDescent="0.25">
      <c r="A557" s="52"/>
      <c r="B557" s="71"/>
      <c r="C557" s="22"/>
      <c r="E557" s="53"/>
      <c r="G557" s="71"/>
      <c r="H557" s="22"/>
      <c r="K557" s="66"/>
    </row>
    <row r="558" spans="1:11" ht="15" x14ac:dyDescent="0.25">
      <c r="A558" s="52"/>
      <c r="B558" s="71"/>
      <c r="C558" s="22"/>
      <c r="E558" s="53"/>
      <c r="G558" s="71"/>
      <c r="H558" s="22"/>
      <c r="K558" s="66"/>
    </row>
    <row r="559" spans="1:11" ht="15" x14ac:dyDescent="0.25">
      <c r="A559" s="52"/>
      <c r="B559" s="71"/>
      <c r="C559" s="22"/>
      <c r="E559" s="53"/>
      <c r="G559" s="71"/>
      <c r="H559" s="22"/>
      <c r="K559" s="66"/>
    </row>
    <row r="560" spans="1:11" ht="15" x14ac:dyDescent="0.25">
      <c r="A560" s="52"/>
      <c r="B560" s="71"/>
      <c r="C560" s="22"/>
      <c r="E560" s="53"/>
      <c r="G560" s="71"/>
      <c r="H560" s="22"/>
      <c r="K560" s="66"/>
    </row>
    <row r="561" spans="1:11" ht="15" x14ac:dyDescent="0.25">
      <c r="A561" s="52"/>
      <c r="B561" s="71"/>
      <c r="C561" s="22"/>
      <c r="E561" s="53"/>
      <c r="G561" s="71"/>
      <c r="H561" s="22"/>
      <c r="K561" s="66"/>
    </row>
    <row r="562" spans="1:11" ht="15" x14ac:dyDescent="0.25">
      <c r="A562" s="52"/>
      <c r="B562" s="71"/>
      <c r="C562" s="22"/>
      <c r="E562" s="53"/>
      <c r="G562" s="71"/>
      <c r="H562" s="22"/>
      <c r="K562" s="66"/>
    </row>
    <row r="563" spans="1:11" ht="15" x14ac:dyDescent="0.25">
      <c r="A563" s="52"/>
      <c r="B563" s="71"/>
      <c r="C563" s="22"/>
      <c r="E563" s="53"/>
      <c r="G563" s="71"/>
      <c r="H563" s="22"/>
      <c r="K563" s="66"/>
    </row>
    <row r="564" spans="1:11" ht="15" x14ac:dyDescent="0.25">
      <c r="A564" s="52"/>
      <c r="B564" s="71"/>
      <c r="C564" s="22"/>
      <c r="E564" s="53"/>
      <c r="G564" s="71"/>
      <c r="H564" s="22"/>
      <c r="K564" s="66"/>
    </row>
    <row r="565" spans="1:11" ht="15" x14ac:dyDescent="0.25">
      <c r="A565" s="52"/>
      <c r="B565" s="71"/>
      <c r="C565" s="22"/>
      <c r="E565" s="53"/>
      <c r="G565" s="71"/>
      <c r="H565" s="22"/>
      <c r="K565" s="66"/>
    </row>
    <row r="566" spans="1:11" ht="15" x14ac:dyDescent="0.25">
      <c r="A566" s="52"/>
      <c r="B566" s="71"/>
      <c r="C566" s="22"/>
      <c r="E566" s="53"/>
      <c r="G566" s="71"/>
      <c r="H566" s="22"/>
      <c r="K566" s="66"/>
    </row>
    <row r="567" spans="1:11" ht="15" x14ac:dyDescent="0.25">
      <c r="A567" s="52"/>
      <c r="B567" s="71"/>
      <c r="C567" s="22"/>
      <c r="E567" s="53"/>
      <c r="G567" s="71"/>
      <c r="H567" s="22"/>
      <c r="K567" s="66"/>
    </row>
    <row r="568" spans="1:11" ht="15" x14ac:dyDescent="0.25">
      <c r="A568" s="52"/>
      <c r="B568" s="71"/>
      <c r="C568" s="22"/>
      <c r="E568" s="53"/>
      <c r="G568" s="71"/>
      <c r="H568" s="22"/>
      <c r="K568" s="66"/>
    </row>
    <row r="569" spans="1:11" ht="15" x14ac:dyDescent="0.25">
      <c r="A569" s="52"/>
      <c r="B569" s="71"/>
      <c r="C569" s="22"/>
      <c r="E569" s="53"/>
      <c r="G569" s="71"/>
      <c r="H569" s="22"/>
      <c r="K569" s="66"/>
    </row>
    <row r="570" spans="1:11" ht="15" x14ac:dyDescent="0.25">
      <c r="A570" s="52"/>
      <c r="B570" s="71"/>
      <c r="C570" s="22"/>
      <c r="E570" s="53"/>
      <c r="G570" s="71"/>
      <c r="H570" s="22"/>
      <c r="K570" s="66"/>
    </row>
    <row r="571" spans="1:11" ht="15" x14ac:dyDescent="0.25">
      <c r="A571" s="52"/>
      <c r="B571" s="71"/>
      <c r="C571" s="22"/>
      <c r="E571" s="53"/>
      <c r="G571" s="71"/>
      <c r="H571" s="22"/>
      <c r="K571" s="66"/>
    </row>
    <row r="572" spans="1:11" ht="15" x14ac:dyDescent="0.25">
      <c r="A572" s="52"/>
      <c r="B572" s="71"/>
      <c r="C572" s="22"/>
      <c r="E572" s="53"/>
      <c r="G572" s="71"/>
      <c r="H572" s="22"/>
      <c r="K572" s="66"/>
    </row>
    <row r="573" spans="1:11" ht="15" x14ac:dyDescent="0.25">
      <c r="A573" s="52"/>
      <c r="B573" s="71"/>
      <c r="C573" s="22"/>
      <c r="E573" s="53"/>
      <c r="G573" s="71"/>
      <c r="H573" s="22"/>
      <c r="K573" s="66"/>
    </row>
    <row r="574" spans="1:11" ht="15" x14ac:dyDescent="0.25">
      <c r="A574" s="52"/>
      <c r="B574" s="71"/>
      <c r="C574" s="22"/>
      <c r="E574" s="53"/>
      <c r="G574" s="71"/>
      <c r="H574" s="22"/>
      <c r="K574" s="66"/>
    </row>
    <row r="575" spans="1:11" ht="15" x14ac:dyDescent="0.25">
      <c r="A575" s="52"/>
      <c r="B575" s="71"/>
      <c r="C575" s="22"/>
      <c r="E575" s="53"/>
      <c r="G575" s="71"/>
      <c r="H575" s="22"/>
      <c r="K575" s="66"/>
    </row>
    <row r="576" spans="1:11" ht="15" x14ac:dyDescent="0.25">
      <c r="A576" s="52"/>
      <c r="B576" s="71"/>
      <c r="C576" s="22"/>
      <c r="E576" s="53"/>
      <c r="G576" s="71"/>
      <c r="H576" s="22"/>
      <c r="K576" s="66"/>
    </row>
    <row r="577" spans="1:11" ht="15" x14ac:dyDescent="0.25">
      <c r="A577" s="52"/>
      <c r="B577" s="71"/>
      <c r="C577" s="22"/>
      <c r="E577" s="53"/>
      <c r="G577" s="71"/>
      <c r="H577" s="22"/>
      <c r="K577" s="66"/>
    </row>
    <row r="578" spans="1:11" ht="15" x14ac:dyDescent="0.25">
      <c r="A578" s="52"/>
      <c r="B578" s="71"/>
      <c r="C578" s="22"/>
      <c r="E578" s="53"/>
      <c r="G578" s="71"/>
      <c r="H578" s="22"/>
      <c r="K578" s="66"/>
    </row>
    <row r="579" spans="1:11" ht="15" x14ac:dyDescent="0.25">
      <c r="A579" s="52"/>
      <c r="B579" s="71"/>
      <c r="C579" s="22"/>
      <c r="E579" s="53"/>
      <c r="G579" s="71"/>
      <c r="H579" s="22"/>
      <c r="K579" s="66"/>
    </row>
    <row r="580" spans="1:11" ht="15" x14ac:dyDescent="0.25">
      <c r="A580" s="52"/>
      <c r="B580" s="71"/>
      <c r="C580" s="22"/>
      <c r="E580" s="53"/>
      <c r="G580" s="71"/>
      <c r="H580" s="22"/>
      <c r="K580" s="66"/>
    </row>
    <row r="581" spans="1:11" ht="15" x14ac:dyDescent="0.25">
      <c r="A581" s="52"/>
      <c r="B581" s="71"/>
      <c r="C581" s="22"/>
      <c r="E581" s="53"/>
      <c r="G581" s="71"/>
      <c r="H581" s="22"/>
      <c r="K581" s="66"/>
    </row>
    <row r="582" spans="1:11" ht="15" x14ac:dyDescent="0.25">
      <c r="A582" s="52"/>
      <c r="B582" s="71"/>
      <c r="C582" s="22"/>
      <c r="E582" s="53"/>
      <c r="G582" s="71"/>
      <c r="H582" s="22"/>
      <c r="K582" s="66"/>
    </row>
    <row r="583" spans="1:11" ht="15" x14ac:dyDescent="0.25">
      <c r="A583" s="52"/>
      <c r="B583" s="71"/>
      <c r="C583" s="22"/>
      <c r="E583" s="53"/>
      <c r="G583" s="71"/>
      <c r="H583" s="22"/>
      <c r="K583" s="66"/>
    </row>
    <row r="584" spans="1:11" ht="15" x14ac:dyDescent="0.25">
      <c r="A584" s="52"/>
      <c r="B584" s="71"/>
      <c r="C584" s="22"/>
      <c r="E584" s="53"/>
      <c r="G584" s="71"/>
      <c r="H584" s="22"/>
      <c r="K584" s="66"/>
    </row>
    <row r="585" spans="1:11" ht="15" x14ac:dyDescent="0.25">
      <c r="A585" s="52"/>
      <c r="B585" s="71"/>
      <c r="C585" s="22"/>
      <c r="E585" s="53"/>
      <c r="G585" s="71"/>
      <c r="H585" s="22"/>
      <c r="K585" s="66"/>
    </row>
    <row r="586" spans="1:11" ht="15" x14ac:dyDescent="0.25">
      <c r="A586" s="52"/>
      <c r="B586" s="71"/>
      <c r="C586" s="22"/>
      <c r="E586" s="53"/>
      <c r="G586" s="71"/>
      <c r="H586" s="22"/>
      <c r="K586" s="66"/>
    </row>
    <row r="587" spans="1:11" ht="15" x14ac:dyDescent="0.25">
      <c r="A587" s="52"/>
      <c r="B587" s="71"/>
      <c r="C587" s="22"/>
      <c r="E587" s="53"/>
      <c r="G587" s="71"/>
      <c r="H587" s="22"/>
      <c r="K587" s="66"/>
    </row>
    <row r="588" spans="1:11" ht="15" x14ac:dyDescent="0.25">
      <c r="A588" s="52"/>
      <c r="B588" s="71"/>
      <c r="C588" s="22"/>
      <c r="E588" s="53"/>
      <c r="G588" s="71"/>
      <c r="H588" s="22"/>
      <c r="K588" s="66"/>
    </row>
    <row r="589" spans="1:11" ht="15" x14ac:dyDescent="0.25">
      <c r="A589" s="52"/>
      <c r="B589" s="71"/>
      <c r="C589" s="22"/>
      <c r="E589" s="53"/>
      <c r="G589" s="71"/>
      <c r="H589" s="22"/>
      <c r="K589" s="66"/>
    </row>
    <row r="590" spans="1:11" ht="15" x14ac:dyDescent="0.25">
      <c r="A590" s="52"/>
      <c r="B590" s="71"/>
      <c r="C590" s="22"/>
      <c r="E590" s="53"/>
      <c r="G590" s="71"/>
      <c r="H590" s="22"/>
      <c r="K590" s="66"/>
    </row>
    <row r="591" spans="1:11" ht="15" x14ac:dyDescent="0.25">
      <c r="A591" s="52"/>
      <c r="B591" s="71"/>
      <c r="C591" s="22"/>
      <c r="E591" s="53"/>
      <c r="G591" s="71"/>
      <c r="H591" s="22"/>
      <c r="K591" s="66"/>
    </row>
    <row r="592" spans="1:11" ht="15" x14ac:dyDescent="0.25">
      <c r="A592" s="52"/>
      <c r="B592" s="71"/>
      <c r="C592" s="22"/>
      <c r="E592" s="53"/>
      <c r="G592" s="71"/>
      <c r="H592" s="22"/>
      <c r="K592" s="66"/>
    </row>
    <row r="593" spans="1:11" ht="15" x14ac:dyDescent="0.25">
      <c r="A593" s="52"/>
      <c r="B593" s="71"/>
      <c r="C593" s="22"/>
      <c r="E593" s="53"/>
      <c r="G593" s="71"/>
      <c r="H593" s="22"/>
      <c r="K593" s="66"/>
    </row>
    <row r="594" spans="1:11" ht="15" x14ac:dyDescent="0.25">
      <c r="A594" s="52"/>
      <c r="B594" s="71"/>
      <c r="C594" s="22"/>
      <c r="E594" s="53"/>
      <c r="G594" s="71"/>
      <c r="H594" s="22"/>
      <c r="K594" s="66"/>
    </row>
    <row r="595" spans="1:11" ht="15" x14ac:dyDescent="0.25">
      <c r="A595" s="52"/>
      <c r="B595" s="71"/>
      <c r="C595" s="22"/>
      <c r="E595" s="53"/>
      <c r="G595" s="71"/>
      <c r="H595" s="22"/>
      <c r="K595" s="66"/>
    </row>
    <row r="596" spans="1:11" ht="15" x14ac:dyDescent="0.25">
      <c r="A596" s="52"/>
      <c r="B596" s="71"/>
      <c r="C596" s="22"/>
      <c r="E596" s="53"/>
      <c r="G596" s="71"/>
      <c r="H596" s="22"/>
      <c r="K596" s="66"/>
    </row>
    <row r="597" spans="1:11" ht="15" x14ac:dyDescent="0.25">
      <c r="A597" s="52"/>
      <c r="B597" s="71"/>
      <c r="C597" s="22"/>
      <c r="E597" s="53"/>
      <c r="G597" s="71"/>
      <c r="H597" s="22"/>
      <c r="K597" s="66"/>
    </row>
    <row r="598" spans="1:11" ht="15" x14ac:dyDescent="0.25">
      <c r="A598" s="52"/>
      <c r="B598" s="71"/>
      <c r="C598" s="22"/>
      <c r="E598" s="53"/>
      <c r="G598" s="71"/>
      <c r="H598" s="22"/>
      <c r="K598" s="66"/>
    </row>
    <row r="599" spans="1:11" ht="15" x14ac:dyDescent="0.25">
      <c r="A599" s="52"/>
      <c r="B599" s="71"/>
      <c r="C599" s="22"/>
      <c r="E599" s="53"/>
      <c r="G599" s="71"/>
      <c r="H599" s="22"/>
      <c r="K599" s="66"/>
    </row>
    <row r="600" spans="1:11" ht="15" x14ac:dyDescent="0.25">
      <c r="A600" s="52"/>
      <c r="B600" s="71"/>
      <c r="C600" s="22"/>
      <c r="E600" s="53"/>
      <c r="G600" s="71"/>
      <c r="H600" s="22"/>
      <c r="K600" s="66"/>
    </row>
    <row r="601" spans="1:11" ht="15" x14ac:dyDescent="0.25">
      <c r="A601" s="52"/>
      <c r="B601" s="71"/>
      <c r="C601" s="22"/>
      <c r="E601" s="53"/>
      <c r="G601" s="71"/>
      <c r="H601" s="22"/>
      <c r="K601" s="66"/>
    </row>
    <row r="602" spans="1:11" ht="15" x14ac:dyDescent="0.25">
      <c r="A602" s="52"/>
      <c r="B602" s="71"/>
      <c r="C602" s="22"/>
      <c r="E602" s="53"/>
      <c r="G602" s="71"/>
      <c r="H602" s="22"/>
      <c r="K602" s="66"/>
    </row>
    <row r="603" spans="1:11" ht="15" x14ac:dyDescent="0.25">
      <c r="A603" s="52"/>
      <c r="B603" s="71"/>
      <c r="C603" s="22"/>
      <c r="E603" s="53"/>
      <c r="G603" s="71"/>
      <c r="H603" s="22"/>
      <c r="K603" s="66"/>
    </row>
    <row r="604" spans="1:11" ht="15" x14ac:dyDescent="0.25">
      <c r="A604" s="52"/>
      <c r="B604" s="71"/>
      <c r="C604" s="22"/>
      <c r="E604" s="53"/>
      <c r="G604" s="71"/>
      <c r="H604" s="22"/>
      <c r="K604" s="66"/>
    </row>
    <row r="605" spans="1:11" ht="15" x14ac:dyDescent="0.25">
      <c r="A605" s="52"/>
      <c r="B605" s="71"/>
      <c r="C605" s="22"/>
      <c r="E605" s="68"/>
      <c r="G605" s="71"/>
      <c r="H605" s="22"/>
      <c r="K605" s="66"/>
    </row>
    <row r="606" spans="1:11" ht="15" x14ac:dyDescent="0.25">
      <c r="A606" s="52"/>
      <c r="B606" s="71"/>
      <c r="C606" s="22"/>
      <c r="E606" s="68"/>
      <c r="G606" s="71"/>
      <c r="H606" s="22"/>
      <c r="K606" s="66"/>
    </row>
    <row r="607" spans="1:11" ht="15" x14ac:dyDescent="0.25">
      <c r="A607" s="52"/>
      <c r="B607" s="71"/>
      <c r="C607" s="22"/>
      <c r="E607" s="68"/>
      <c r="G607" s="71"/>
      <c r="H607" s="22"/>
      <c r="K607" s="66"/>
    </row>
    <row r="608" spans="1:11" ht="15" x14ac:dyDescent="0.25">
      <c r="A608" s="52"/>
      <c r="B608" s="71"/>
      <c r="C608" s="22"/>
      <c r="E608" s="68"/>
      <c r="G608" s="71"/>
      <c r="H608" s="22"/>
      <c r="K608" s="66"/>
    </row>
    <row r="609" spans="1:11" ht="15" x14ac:dyDescent="0.25">
      <c r="A609" s="52"/>
      <c r="B609" s="71"/>
      <c r="C609" s="22"/>
      <c r="E609" s="68"/>
      <c r="G609" s="71"/>
      <c r="H609" s="22"/>
      <c r="K609" s="66"/>
    </row>
    <row r="610" spans="1:11" ht="15" x14ac:dyDescent="0.25">
      <c r="A610" s="51"/>
      <c r="B610" s="71"/>
      <c r="C610" s="22"/>
      <c r="D610" s="32"/>
      <c r="E610" s="68"/>
      <c r="G610" s="71"/>
      <c r="H610" s="22"/>
      <c r="K610" s="66"/>
    </row>
    <row r="611" spans="1:11" ht="15" x14ac:dyDescent="0.25">
      <c r="A611" s="51"/>
      <c r="B611" s="71"/>
      <c r="C611" s="22"/>
      <c r="D611" s="32"/>
      <c r="E611" s="68"/>
      <c r="G611" s="71"/>
      <c r="H611" s="22"/>
      <c r="K611" s="66"/>
    </row>
    <row r="612" spans="1:11" ht="15" x14ac:dyDescent="0.25">
      <c r="A612" s="51"/>
      <c r="B612" s="71"/>
      <c r="C612" s="22"/>
      <c r="D612" s="32"/>
      <c r="E612" s="68"/>
      <c r="G612" s="71"/>
      <c r="H612" s="22"/>
      <c r="K612" s="66"/>
    </row>
    <row r="613" spans="1:11" ht="15" x14ac:dyDescent="0.25">
      <c r="A613" s="51"/>
      <c r="B613" s="71"/>
      <c r="C613" s="22"/>
      <c r="D613" s="32"/>
      <c r="E613" s="68"/>
      <c r="G613" s="71"/>
      <c r="H613" s="22"/>
      <c r="K613" s="66"/>
    </row>
    <row r="614" spans="1:11" ht="15" x14ac:dyDescent="0.25">
      <c r="A614" s="51"/>
      <c r="B614" s="71"/>
      <c r="C614" s="22"/>
      <c r="D614" s="32"/>
      <c r="E614" s="68"/>
      <c r="G614" s="71"/>
      <c r="H614" s="22"/>
      <c r="K614" s="66"/>
    </row>
    <row r="615" spans="1:11" ht="15" x14ac:dyDescent="0.25">
      <c r="A615" s="51"/>
      <c r="B615" s="71"/>
      <c r="C615" s="22"/>
      <c r="D615" s="32"/>
      <c r="E615" s="68"/>
      <c r="G615" s="71"/>
      <c r="H615" s="22"/>
      <c r="K615" s="66"/>
    </row>
    <row r="616" spans="1:11" ht="15" x14ac:dyDescent="0.25">
      <c r="A616" s="51"/>
      <c r="B616" s="71"/>
      <c r="C616" s="22"/>
      <c r="D616" s="32"/>
      <c r="E616" s="68"/>
      <c r="G616" s="71"/>
      <c r="H616" s="22"/>
      <c r="K616" s="66"/>
    </row>
    <row r="617" spans="1:11" ht="15" x14ac:dyDescent="0.25">
      <c r="A617" s="51"/>
      <c r="B617" s="71"/>
      <c r="C617" s="22"/>
      <c r="D617" s="32"/>
      <c r="E617" s="68"/>
      <c r="G617" s="71"/>
      <c r="H617" s="22"/>
      <c r="K617" s="66"/>
    </row>
    <row r="618" spans="1:11" ht="15" x14ac:dyDescent="0.25">
      <c r="A618" s="51"/>
      <c r="B618" s="71"/>
      <c r="C618" s="22"/>
      <c r="D618" s="32"/>
      <c r="E618" s="68"/>
      <c r="G618" s="71"/>
      <c r="H618" s="22"/>
      <c r="K618" s="66"/>
    </row>
    <row r="619" spans="1:11" ht="15" x14ac:dyDescent="0.25">
      <c r="A619" s="51"/>
      <c r="B619" s="71"/>
      <c r="C619" s="22"/>
      <c r="D619" s="32"/>
      <c r="E619" s="68"/>
      <c r="G619" s="71"/>
      <c r="H619" s="22"/>
      <c r="K619" s="66"/>
    </row>
    <row r="620" spans="1:11" ht="15" x14ac:dyDescent="0.25">
      <c r="A620" s="51"/>
      <c r="B620" s="71"/>
      <c r="C620" s="22"/>
      <c r="D620" s="32"/>
      <c r="E620" s="68"/>
      <c r="G620" s="71"/>
      <c r="H620" s="22"/>
      <c r="K620" s="66"/>
    </row>
    <row r="621" spans="1:11" ht="15" x14ac:dyDescent="0.25">
      <c r="A621" s="51"/>
      <c r="B621" s="71"/>
      <c r="C621" s="22"/>
      <c r="D621" s="32"/>
      <c r="E621" s="68"/>
      <c r="G621" s="71"/>
      <c r="H621" s="22"/>
      <c r="K621" s="66"/>
    </row>
    <row r="622" spans="1:11" ht="15" x14ac:dyDescent="0.25">
      <c r="A622" s="51"/>
      <c r="B622" s="71"/>
      <c r="C622" s="22"/>
      <c r="D622" s="32"/>
      <c r="E622" s="68"/>
      <c r="G622" s="71"/>
      <c r="H622" s="22"/>
      <c r="K622" s="66"/>
    </row>
    <row r="623" spans="1:11" ht="15" x14ac:dyDescent="0.25">
      <c r="A623" s="51"/>
      <c r="B623" s="71"/>
      <c r="C623" s="22"/>
      <c r="D623" s="32"/>
      <c r="E623" s="68"/>
      <c r="G623" s="71"/>
      <c r="H623" s="22"/>
      <c r="K623" s="66"/>
    </row>
    <row r="624" spans="1:11" ht="15" x14ac:dyDescent="0.25">
      <c r="A624" s="51"/>
      <c r="B624" s="71"/>
      <c r="C624" s="22"/>
      <c r="D624" s="32"/>
      <c r="E624" s="68"/>
      <c r="G624" s="71"/>
      <c r="H624" s="22"/>
      <c r="K624" s="66"/>
    </row>
    <row r="625" spans="1:11" ht="15" x14ac:dyDescent="0.25">
      <c r="A625" s="51"/>
      <c r="B625" s="71"/>
      <c r="C625" s="22"/>
      <c r="D625" s="32"/>
      <c r="E625" s="68"/>
      <c r="G625" s="71"/>
      <c r="H625" s="22"/>
      <c r="K625" s="66"/>
    </row>
    <row r="626" spans="1:11" ht="15" x14ac:dyDescent="0.25">
      <c r="A626" s="51"/>
      <c r="B626" s="71"/>
      <c r="C626" s="22"/>
      <c r="D626" s="32"/>
      <c r="E626" s="68"/>
      <c r="G626" s="71"/>
      <c r="H626" s="22"/>
      <c r="K626" s="66"/>
    </row>
    <row r="627" spans="1:11" ht="15" x14ac:dyDescent="0.25">
      <c r="A627" s="51"/>
      <c r="B627" s="71"/>
      <c r="C627" s="22"/>
      <c r="D627" s="32"/>
      <c r="E627" s="68"/>
      <c r="G627" s="71"/>
      <c r="H627" s="22"/>
      <c r="K627" s="66"/>
    </row>
    <row r="628" spans="1:11" ht="15" x14ac:dyDescent="0.25">
      <c r="A628" s="51"/>
      <c r="B628" s="71"/>
      <c r="C628" s="22"/>
      <c r="D628" s="32"/>
      <c r="E628" s="68"/>
      <c r="G628" s="71"/>
      <c r="H628" s="22"/>
      <c r="K628" s="66"/>
    </row>
    <row r="629" spans="1:11" ht="15" x14ac:dyDescent="0.25">
      <c r="A629" s="51"/>
      <c r="B629" s="71"/>
      <c r="C629" s="22"/>
      <c r="D629" s="32"/>
      <c r="E629" s="68"/>
      <c r="G629" s="71"/>
      <c r="H629" s="22"/>
      <c r="K629" s="66"/>
    </row>
    <row r="630" spans="1:11" ht="15" x14ac:dyDescent="0.25">
      <c r="A630" s="51"/>
      <c r="B630" s="71"/>
      <c r="C630" s="22"/>
      <c r="D630" s="32"/>
      <c r="E630" s="68"/>
      <c r="G630" s="71"/>
      <c r="H630" s="22"/>
      <c r="K630" s="66"/>
    </row>
    <row r="631" spans="1:11" ht="15" x14ac:dyDescent="0.25">
      <c r="A631" s="51"/>
      <c r="B631" s="71"/>
      <c r="C631" s="22"/>
      <c r="D631" s="32"/>
      <c r="E631" s="68"/>
      <c r="G631" s="71"/>
      <c r="H631" s="22"/>
      <c r="K631" s="66"/>
    </row>
    <row r="632" spans="1:11" ht="15" x14ac:dyDescent="0.25">
      <c r="A632" s="51"/>
      <c r="B632" s="71"/>
      <c r="C632" s="22"/>
      <c r="D632" s="32"/>
      <c r="E632" s="68"/>
      <c r="G632" s="71"/>
      <c r="H632" s="22"/>
      <c r="K632" s="66"/>
    </row>
    <row r="633" spans="1:11" ht="15" x14ac:dyDescent="0.25">
      <c r="A633" s="51"/>
      <c r="B633" s="71"/>
      <c r="C633" s="22"/>
      <c r="D633" s="32"/>
      <c r="E633" s="68"/>
      <c r="G633" s="71"/>
      <c r="H633" s="22"/>
      <c r="K633" s="66"/>
    </row>
    <row r="634" spans="1:11" ht="15" x14ac:dyDescent="0.25">
      <c r="A634" s="51"/>
      <c r="B634" s="71"/>
      <c r="C634" s="22"/>
      <c r="D634" s="32"/>
      <c r="E634" s="68"/>
      <c r="G634" s="71"/>
      <c r="H634" s="22"/>
      <c r="K634" s="66"/>
    </row>
    <row r="635" spans="1:11" ht="15" x14ac:dyDescent="0.25">
      <c r="A635" s="51"/>
      <c r="B635" s="71"/>
      <c r="C635" s="22"/>
      <c r="D635" s="32"/>
      <c r="E635" s="68"/>
      <c r="G635" s="71"/>
      <c r="H635" s="22"/>
      <c r="K635" s="66"/>
    </row>
    <row r="636" spans="1:11" ht="15" x14ac:dyDescent="0.25">
      <c r="A636" s="51"/>
      <c r="B636" s="71"/>
      <c r="C636" s="22"/>
      <c r="D636" s="32"/>
      <c r="E636" s="68"/>
      <c r="G636" s="71"/>
      <c r="H636" s="22"/>
      <c r="K636" s="66"/>
    </row>
    <row r="637" spans="1:11" ht="15" x14ac:dyDescent="0.25">
      <c r="A637" s="51"/>
      <c r="B637" s="71"/>
      <c r="C637" s="22"/>
      <c r="D637" s="32"/>
      <c r="E637" s="68"/>
      <c r="G637" s="71"/>
      <c r="H637" s="22"/>
      <c r="K637" s="66"/>
    </row>
    <row r="638" spans="1:11" ht="15" x14ac:dyDescent="0.25">
      <c r="A638" s="51"/>
      <c r="B638" s="71"/>
      <c r="C638" s="22"/>
      <c r="D638" s="32"/>
      <c r="E638" s="68"/>
      <c r="G638" s="71"/>
      <c r="H638" s="22"/>
      <c r="K638" s="66"/>
    </row>
    <row r="639" spans="1:11" ht="15" x14ac:dyDescent="0.25">
      <c r="A639" s="51"/>
      <c r="B639" s="71"/>
      <c r="C639" s="22"/>
      <c r="D639" s="32"/>
      <c r="E639" s="68"/>
      <c r="G639" s="71"/>
      <c r="H639" s="22"/>
      <c r="K639" s="66"/>
    </row>
    <row r="640" spans="1:11" ht="15" x14ac:dyDescent="0.25">
      <c r="A640" s="51"/>
      <c r="B640" s="71"/>
      <c r="C640" s="22"/>
      <c r="D640" s="32"/>
      <c r="E640" s="68"/>
      <c r="G640" s="71"/>
      <c r="H640" s="22"/>
      <c r="K640" s="66"/>
    </row>
    <row r="641" spans="1:11" ht="15" x14ac:dyDescent="0.25">
      <c r="A641" s="51"/>
      <c r="B641" s="71"/>
      <c r="C641" s="22"/>
      <c r="D641" s="32"/>
      <c r="E641" s="68"/>
      <c r="G641" s="71"/>
      <c r="H641" s="22"/>
      <c r="K641" s="66"/>
    </row>
    <row r="642" spans="1:11" ht="15" x14ac:dyDescent="0.25">
      <c r="A642" s="51"/>
      <c r="B642" s="71"/>
      <c r="C642" s="22"/>
      <c r="D642" s="32"/>
      <c r="E642" s="68"/>
      <c r="G642" s="71"/>
      <c r="H642" s="22"/>
      <c r="K642" s="66"/>
    </row>
    <row r="643" spans="1:11" ht="15" x14ac:dyDescent="0.25">
      <c r="A643" s="51"/>
      <c r="B643" s="71"/>
      <c r="C643" s="22"/>
      <c r="D643" s="32"/>
      <c r="E643" s="68"/>
      <c r="G643" s="71"/>
      <c r="H643" s="22"/>
      <c r="K643" s="66"/>
    </row>
    <row r="644" spans="1:11" ht="15" x14ac:dyDescent="0.25">
      <c r="A644" s="51"/>
      <c r="B644" s="71"/>
      <c r="C644" s="22"/>
      <c r="D644" s="32"/>
      <c r="E644" s="68"/>
      <c r="G644" s="71"/>
      <c r="H644" s="22"/>
      <c r="K644" s="66"/>
    </row>
    <row r="645" spans="1:11" ht="15" x14ac:dyDescent="0.25">
      <c r="A645" s="51"/>
      <c r="B645" s="71"/>
      <c r="C645" s="22"/>
      <c r="D645" s="32"/>
      <c r="E645" s="68"/>
      <c r="G645" s="71"/>
      <c r="H645" s="22"/>
      <c r="K645" s="66"/>
    </row>
    <row r="646" spans="1:11" ht="15" x14ac:dyDescent="0.25">
      <c r="A646" s="51"/>
      <c r="B646" s="71"/>
      <c r="C646" s="22"/>
      <c r="D646" s="32"/>
      <c r="E646" s="68"/>
      <c r="G646" s="71"/>
      <c r="H646" s="22"/>
      <c r="K646" s="66"/>
    </row>
    <row r="647" spans="1:11" ht="15" x14ac:dyDescent="0.25">
      <c r="A647" s="51"/>
      <c r="B647" s="71"/>
      <c r="C647" s="22"/>
      <c r="D647" s="32"/>
      <c r="E647" s="68"/>
      <c r="G647" s="71"/>
      <c r="H647" s="22"/>
      <c r="K647" s="66"/>
    </row>
    <row r="648" spans="1:11" ht="15" x14ac:dyDescent="0.25">
      <c r="A648" s="51"/>
      <c r="B648" s="71"/>
      <c r="C648" s="22"/>
      <c r="D648" s="32"/>
      <c r="E648" s="68"/>
      <c r="G648" s="71"/>
      <c r="H648" s="22"/>
      <c r="K648" s="66"/>
    </row>
    <row r="649" spans="1:11" ht="15" x14ac:dyDescent="0.25">
      <c r="A649" s="51"/>
      <c r="B649" s="71"/>
      <c r="C649" s="22"/>
      <c r="D649" s="32"/>
      <c r="E649" s="68"/>
      <c r="G649" s="71"/>
      <c r="H649" s="22"/>
      <c r="K649" s="66"/>
    </row>
    <row r="650" spans="1:11" ht="15" x14ac:dyDescent="0.25">
      <c r="A650" s="51"/>
      <c r="B650" s="71"/>
      <c r="C650" s="22"/>
      <c r="D650" s="32"/>
      <c r="E650" s="68"/>
      <c r="G650" s="71"/>
      <c r="H650" s="22"/>
      <c r="K650" s="66"/>
    </row>
    <row r="651" spans="1:11" ht="15" x14ac:dyDescent="0.25">
      <c r="A651" s="51"/>
      <c r="B651" s="71"/>
      <c r="C651" s="22"/>
      <c r="D651" s="32"/>
      <c r="E651" s="68"/>
      <c r="G651" s="71"/>
      <c r="H651" s="22"/>
      <c r="K651" s="66"/>
    </row>
    <row r="652" spans="1:11" ht="15" x14ac:dyDescent="0.25">
      <c r="A652" s="51"/>
      <c r="B652" s="71"/>
      <c r="C652" s="22"/>
      <c r="D652" s="32"/>
      <c r="E652" s="68"/>
      <c r="G652" s="71"/>
      <c r="H652" s="22"/>
      <c r="K652" s="66"/>
    </row>
    <row r="653" spans="1:11" ht="15" x14ac:dyDescent="0.25">
      <c r="A653" s="51"/>
      <c r="B653" s="71"/>
      <c r="C653" s="22"/>
      <c r="D653" s="32"/>
      <c r="E653" s="68"/>
      <c r="G653" s="71"/>
      <c r="H653" s="22"/>
      <c r="K653" s="66"/>
    </row>
    <row r="654" spans="1:11" ht="15" x14ac:dyDescent="0.25">
      <c r="A654" s="51"/>
      <c r="B654" s="71"/>
      <c r="C654" s="22"/>
      <c r="D654" s="32"/>
      <c r="E654" s="68"/>
      <c r="G654" s="71"/>
      <c r="H654" s="22"/>
      <c r="K654" s="66"/>
    </row>
    <row r="655" spans="1:11" ht="15" x14ac:dyDescent="0.25">
      <c r="A655" s="51"/>
      <c r="B655" s="71"/>
      <c r="C655" s="22"/>
      <c r="D655" s="32"/>
      <c r="E655" s="68"/>
      <c r="G655" s="71"/>
      <c r="H655" s="22"/>
      <c r="K655" s="66"/>
    </row>
    <row r="656" spans="1:11" ht="15" x14ac:dyDescent="0.25">
      <c r="A656" s="51"/>
      <c r="B656" s="71"/>
      <c r="C656" s="22"/>
      <c r="D656" s="32"/>
      <c r="E656" s="68"/>
      <c r="G656" s="71"/>
      <c r="H656" s="22"/>
      <c r="K656" s="66"/>
    </row>
    <row r="657" spans="1:11" ht="15" x14ac:dyDescent="0.25">
      <c r="A657" s="51"/>
      <c r="B657" s="71"/>
      <c r="C657" s="22"/>
      <c r="D657" s="32"/>
      <c r="E657" s="68"/>
      <c r="G657" s="71"/>
      <c r="H657" s="22"/>
      <c r="K657" s="66"/>
    </row>
    <row r="658" spans="1:11" ht="15" x14ac:dyDescent="0.25">
      <c r="A658" s="51"/>
      <c r="B658" s="71"/>
      <c r="C658" s="22"/>
      <c r="D658" s="32"/>
      <c r="E658" s="68"/>
      <c r="G658" s="71"/>
      <c r="H658" s="22"/>
      <c r="K658" s="66"/>
    </row>
    <row r="659" spans="1:11" ht="15" x14ac:dyDescent="0.25">
      <c r="A659" s="51"/>
      <c r="B659" s="71"/>
      <c r="C659" s="22"/>
      <c r="D659" s="32"/>
      <c r="E659" s="68"/>
      <c r="G659" s="71"/>
      <c r="H659" s="22"/>
      <c r="K659" s="66"/>
    </row>
    <row r="660" spans="1:11" ht="15" x14ac:dyDescent="0.25">
      <c r="A660" s="51"/>
      <c r="B660" s="71"/>
      <c r="C660" s="22"/>
      <c r="D660" s="32"/>
      <c r="E660" s="68"/>
      <c r="G660" s="71"/>
      <c r="H660" s="22"/>
      <c r="K660" s="66"/>
    </row>
    <row r="661" spans="1:11" ht="15" x14ac:dyDescent="0.25">
      <c r="A661" s="51"/>
      <c r="B661" s="71"/>
      <c r="C661" s="22"/>
      <c r="D661" s="32"/>
      <c r="E661" s="68"/>
      <c r="G661" s="71"/>
      <c r="H661" s="22"/>
      <c r="K661" s="66"/>
    </row>
    <row r="662" spans="1:11" ht="15" x14ac:dyDescent="0.25">
      <c r="A662" s="51"/>
      <c r="B662" s="71"/>
      <c r="C662" s="22"/>
      <c r="D662" s="32"/>
      <c r="E662" s="68"/>
      <c r="G662" s="71"/>
      <c r="H662" s="22"/>
      <c r="K662" s="66"/>
    </row>
    <row r="663" spans="1:11" ht="15" x14ac:dyDescent="0.25">
      <c r="A663" s="51"/>
      <c r="B663" s="71"/>
      <c r="C663" s="22"/>
      <c r="D663" s="32"/>
      <c r="E663" s="68"/>
      <c r="G663" s="71"/>
      <c r="H663" s="22"/>
      <c r="K663" s="66"/>
    </row>
    <row r="664" spans="1:11" ht="15" x14ac:dyDescent="0.25">
      <c r="A664" s="51"/>
      <c r="B664" s="71"/>
      <c r="C664" s="22"/>
      <c r="D664" s="32"/>
      <c r="E664" s="68"/>
      <c r="G664" s="71"/>
      <c r="H664" s="22"/>
      <c r="K664" s="66"/>
    </row>
    <row r="665" spans="1:11" ht="15" x14ac:dyDescent="0.25">
      <c r="A665" s="51"/>
      <c r="B665" s="71"/>
      <c r="C665" s="22"/>
      <c r="D665" s="32"/>
      <c r="E665" s="68"/>
      <c r="G665" s="71"/>
      <c r="H665" s="22"/>
      <c r="K665" s="66"/>
    </row>
    <row r="666" spans="1:11" ht="15" x14ac:dyDescent="0.25">
      <c r="A666" s="51"/>
      <c r="B666" s="71"/>
      <c r="C666" s="22"/>
      <c r="D666" s="32"/>
      <c r="E666" s="68"/>
      <c r="G666" s="71"/>
      <c r="H666" s="22"/>
      <c r="K666" s="66"/>
    </row>
    <row r="667" spans="1:11" ht="15" x14ac:dyDescent="0.25">
      <c r="A667" s="51"/>
      <c r="B667" s="71"/>
      <c r="C667" s="22"/>
      <c r="D667" s="32"/>
      <c r="E667" s="68"/>
      <c r="G667" s="71"/>
      <c r="H667" s="22"/>
      <c r="K667" s="66"/>
    </row>
    <row r="668" spans="1:11" ht="15" x14ac:dyDescent="0.25">
      <c r="A668" s="51"/>
      <c r="B668" s="71"/>
      <c r="C668" s="22"/>
      <c r="D668" s="32"/>
      <c r="E668" s="68"/>
      <c r="G668" s="71"/>
      <c r="H668" s="22"/>
      <c r="K668" s="66"/>
    </row>
    <row r="669" spans="1:11" ht="15" x14ac:dyDescent="0.25">
      <c r="A669" s="51"/>
      <c r="B669" s="71"/>
      <c r="C669" s="22"/>
      <c r="D669" s="32"/>
      <c r="E669" s="68"/>
      <c r="G669" s="71"/>
      <c r="H669" s="22"/>
      <c r="K669" s="66"/>
    </row>
    <row r="670" spans="1:11" ht="15" x14ac:dyDescent="0.25">
      <c r="A670" s="51"/>
      <c r="B670" s="71"/>
      <c r="C670" s="22"/>
      <c r="D670" s="32"/>
      <c r="E670" s="68"/>
      <c r="G670" s="71"/>
      <c r="H670" s="22"/>
      <c r="K670" s="66"/>
    </row>
    <row r="671" spans="1:11" ht="15" x14ac:dyDescent="0.25">
      <c r="A671" s="51"/>
      <c r="B671" s="71"/>
      <c r="C671" s="22"/>
      <c r="D671" s="32"/>
      <c r="E671" s="68"/>
      <c r="G671" s="71"/>
      <c r="H671" s="22"/>
      <c r="K671" s="66"/>
    </row>
    <row r="672" spans="1:11" ht="15" x14ac:dyDescent="0.25">
      <c r="A672" s="51"/>
      <c r="B672" s="71"/>
      <c r="C672" s="22"/>
      <c r="D672" s="32"/>
      <c r="E672" s="68"/>
      <c r="G672" s="71"/>
      <c r="H672" s="22"/>
      <c r="K672" s="66"/>
    </row>
    <row r="673" spans="1:11" ht="15" x14ac:dyDescent="0.25">
      <c r="A673" s="51"/>
      <c r="B673" s="71"/>
      <c r="C673" s="22"/>
      <c r="D673" s="32"/>
      <c r="E673" s="68"/>
      <c r="G673" s="71"/>
      <c r="H673" s="22"/>
      <c r="K673" s="66"/>
    </row>
    <row r="674" spans="1:11" ht="15" x14ac:dyDescent="0.25">
      <c r="A674" s="51"/>
      <c r="B674" s="71"/>
      <c r="C674" s="22"/>
      <c r="D674" s="32"/>
      <c r="E674" s="68"/>
      <c r="G674" s="71"/>
      <c r="H674" s="22"/>
      <c r="K674" s="66"/>
    </row>
    <row r="675" spans="1:11" ht="15" x14ac:dyDescent="0.25">
      <c r="A675" s="51"/>
      <c r="B675" s="71"/>
      <c r="C675" s="22"/>
      <c r="D675" s="32"/>
      <c r="E675" s="68"/>
      <c r="G675" s="71"/>
      <c r="H675" s="22"/>
      <c r="K675" s="66"/>
    </row>
    <row r="676" spans="1:11" ht="15" x14ac:dyDescent="0.25">
      <c r="A676" s="51"/>
      <c r="B676" s="71"/>
      <c r="C676" s="22"/>
      <c r="D676" s="32"/>
      <c r="E676" s="68"/>
      <c r="G676" s="71"/>
      <c r="H676" s="22"/>
      <c r="K676" s="66"/>
    </row>
    <row r="677" spans="1:11" ht="15" x14ac:dyDescent="0.25">
      <c r="A677" s="51"/>
      <c r="B677" s="71"/>
      <c r="C677" s="22"/>
      <c r="D677" s="32"/>
      <c r="E677" s="68"/>
      <c r="G677" s="71"/>
      <c r="H677" s="22"/>
      <c r="K677" s="66"/>
    </row>
    <row r="678" spans="1:11" ht="15" x14ac:dyDescent="0.25">
      <c r="A678" s="51"/>
      <c r="B678" s="71"/>
      <c r="C678" s="22"/>
      <c r="D678" s="32"/>
      <c r="E678" s="68"/>
      <c r="G678" s="71"/>
      <c r="H678" s="22"/>
      <c r="K678" s="66"/>
    </row>
    <row r="679" spans="1:11" ht="15" x14ac:dyDescent="0.25">
      <c r="A679" s="51"/>
      <c r="B679" s="71"/>
      <c r="C679" s="22"/>
      <c r="D679" s="32"/>
      <c r="E679" s="68"/>
      <c r="G679" s="71"/>
      <c r="H679" s="22"/>
      <c r="K679" s="66"/>
    </row>
    <row r="680" spans="1:11" ht="15" x14ac:dyDescent="0.25">
      <c r="A680" s="51"/>
      <c r="B680" s="71"/>
      <c r="C680" s="22"/>
      <c r="D680" s="32"/>
      <c r="E680" s="68"/>
      <c r="G680" s="71"/>
      <c r="H680" s="22"/>
      <c r="K680" s="66"/>
    </row>
    <row r="681" spans="1:11" ht="15" x14ac:dyDescent="0.25">
      <c r="A681" s="51"/>
      <c r="B681" s="71"/>
      <c r="C681" s="22"/>
      <c r="D681" s="32"/>
      <c r="E681" s="68"/>
      <c r="G681" s="71"/>
      <c r="H681" s="22"/>
      <c r="K681" s="66"/>
    </row>
    <row r="682" spans="1:11" ht="15" x14ac:dyDescent="0.25">
      <c r="A682" s="51"/>
      <c r="B682" s="71"/>
      <c r="C682" s="22"/>
      <c r="D682" s="32"/>
      <c r="E682" s="68"/>
      <c r="G682" s="71"/>
      <c r="H682" s="22"/>
      <c r="K682" s="66"/>
    </row>
    <row r="683" spans="1:11" ht="15" x14ac:dyDescent="0.25">
      <c r="A683" s="51"/>
      <c r="B683" s="71"/>
      <c r="C683" s="22"/>
      <c r="D683" s="32"/>
      <c r="E683" s="68"/>
      <c r="G683" s="71"/>
      <c r="H683" s="22"/>
      <c r="K683" s="66"/>
    </row>
    <row r="684" spans="1:11" ht="15" x14ac:dyDescent="0.25">
      <c r="A684" s="51"/>
      <c r="B684" s="71"/>
      <c r="C684" s="22"/>
      <c r="D684" s="32"/>
      <c r="E684" s="68"/>
      <c r="G684" s="71"/>
      <c r="H684" s="22"/>
      <c r="K684" s="66"/>
    </row>
    <row r="685" spans="1:11" ht="15" x14ac:dyDescent="0.25">
      <c r="A685" s="51"/>
      <c r="B685" s="71"/>
      <c r="C685" s="22"/>
      <c r="D685" s="32"/>
      <c r="E685" s="68"/>
      <c r="G685" s="71"/>
      <c r="H685" s="22"/>
      <c r="K685" s="66"/>
    </row>
    <row r="686" spans="1:11" ht="15" x14ac:dyDescent="0.25">
      <c r="A686" s="51"/>
      <c r="B686" s="71"/>
      <c r="C686" s="22"/>
      <c r="D686" s="32"/>
      <c r="E686" s="68"/>
      <c r="G686" s="71"/>
      <c r="H686" s="22"/>
      <c r="K686" s="66"/>
    </row>
    <row r="687" spans="1:11" ht="15" x14ac:dyDescent="0.25">
      <c r="A687" s="51"/>
      <c r="B687" s="71"/>
      <c r="C687" s="22"/>
      <c r="D687" s="32"/>
      <c r="E687" s="68"/>
      <c r="G687" s="71"/>
      <c r="H687" s="22"/>
      <c r="K687" s="66"/>
    </row>
    <row r="688" spans="1:11" ht="15" x14ac:dyDescent="0.25">
      <c r="A688" s="51"/>
      <c r="B688" s="71"/>
      <c r="C688" s="22"/>
      <c r="D688" s="32"/>
      <c r="E688" s="68"/>
      <c r="G688" s="71"/>
      <c r="H688" s="22"/>
      <c r="K688" s="66"/>
    </row>
    <row r="689" spans="1:11" ht="15" x14ac:dyDescent="0.25">
      <c r="A689" s="51"/>
      <c r="B689" s="71"/>
      <c r="C689" s="22"/>
      <c r="D689" s="32"/>
      <c r="E689" s="68"/>
      <c r="G689" s="71"/>
      <c r="H689" s="22"/>
      <c r="K689" s="66"/>
    </row>
    <row r="690" spans="1:11" ht="15" x14ac:dyDescent="0.25">
      <c r="A690" s="51"/>
      <c r="B690" s="71"/>
      <c r="C690" s="22"/>
      <c r="D690" s="32"/>
      <c r="E690" s="68"/>
      <c r="G690" s="71"/>
      <c r="H690" s="22"/>
      <c r="K690" s="66"/>
    </row>
    <row r="691" spans="1:11" ht="15" x14ac:dyDescent="0.25">
      <c r="A691" s="51"/>
      <c r="B691" s="71"/>
      <c r="C691" s="22"/>
      <c r="D691" s="32"/>
      <c r="E691" s="68"/>
      <c r="G691" s="71"/>
      <c r="H691" s="22"/>
      <c r="K691" s="66"/>
    </row>
    <row r="692" spans="1:11" ht="15" x14ac:dyDescent="0.25">
      <c r="A692" s="51"/>
      <c r="B692" s="71"/>
      <c r="C692" s="22"/>
      <c r="D692" s="32"/>
      <c r="E692" s="68"/>
      <c r="G692" s="71"/>
      <c r="H692" s="22"/>
      <c r="K692" s="66"/>
    </row>
    <row r="693" spans="1:11" ht="15" x14ac:dyDescent="0.25">
      <c r="A693" s="51"/>
      <c r="B693" s="71"/>
      <c r="C693" s="22"/>
      <c r="D693" s="32"/>
      <c r="E693" s="68"/>
      <c r="G693" s="71"/>
      <c r="H693" s="22"/>
      <c r="K693" s="66"/>
    </row>
    <row r="694" spans="1:11" ht="15" x14ac:dyDescent="0.25">
      <c r="A694" s="51"/>
      <c r="B694" s="71"/>
      <c r="C694" s="22"/>
      <c r="D694" s="32"/>
      <c r="E694" s="68"/>
      <c r="G694" s="71"/>
      <c r="H694" s="22"/>
      <c r="K694" s="66"/>
    </row>
    <row r="695" spans="1:11" ht="15" x14ac:dyDescent="0.25">
      <c r="A695" s="51"/>
      <c r="B695" s="71"/>
      <c r="C695" s="22"/>
      <c r="D695" s="32"/>
      <c r="E695" s="68"/>
      <c r="G695" s="71"/>
      <c r="H695" s="22"/>
      <c r="K695" s="66"/>
    </row>
    <row r="696" spans="1:11" ht="15" x14ac:dyDescent="0.25">
      <c r="A696" s="51"/>
      <c r="B696" s="71"/>
      <c r="C696" s="22"/>
      <c r="D696" s="32"/>
      <c r="E696" s="68"/>
      <c r="G696" s="71"/>
      <c r="H696" s="22"/>
      <c r="K696" s="66"/>
    </row>
    <row r="697" spans="1:11" ht="15" x14ac:dyDescent="0.25">
      <c r="A697" s="51"/>
      <c r="B697" s="71"/>
      <c r="C697" s="22"/>
      <c r="D697" s="32"/>
      <c r="E697" s="68"/>
      <c r="G697" s="71"/>
      <c r="H697" s="22"/>
      <c r="K697" s="66"/>
    </row>
    <row r="698" spans="1:11" ht="15" x14ac:dyDescent="0.25">
      <c r="A698" s="51"/>
      <c r="B698" s="71"/>
      <c r="C698" s="22"/>
      <c r="D698" s="32"/>
      <c r="E698" s="68"/>
      <c r="G698" s="71"/>
      <c r="H698" s="22"/>
      <c r="K698" s="66"/>
    </row>
    <row r="699" spans="1:11" ht="15" x14ac:dyDescent="0.25">
      <c r="A699" s="51"/>
      <c r="B699" s="71"/>
      <c r="C699" s="22"/>
      <c r="D699" s="32"/>
      <c r="E699" s="68"/>
      <c r="G699" s="71"/>
      <c r="H699" s="22"/>
      <c r="K699" s="66"/>
    </row>
    <row r="700" spans="1:11" ht="15" x14ac:dyDescent="0.25">
      <c r="A700" s="51"/>
      <c r="B700" s="71"/>
      <c r="C700" s="22"/>
      <c r="D700" s="32"/>
      <c r="E700" s="68"/>
      <c r="G700" s="71"/>
      <c r="H700" s="22"/>
      <c r="K700" s="66"/>
    </row>
    <row r="701" spans="1:11" ht="15" x14ac:dyDescent="0.25">
      <c r="A701" s="51"/>
      <c r="B701" s="71"/>
      <c r="C701" s="22"/>
      <c r="D701" s="32"/>
      <c r="E701" s="68"/>
      <c r="G701" s="71"/>
      <c r="H701" s="22"/>
      <c r="K701" s="66"/>
    </row>
    <row r="702" spans="1:11" ht="15" x14ac:dyDescent="0.25">
      <c r="A702" s="51"/>
      <c r="B702" s="71"/>
      <c r="C702" s="22"/>
      <c r="D702" s="32"/>
      <c r="E702" s="68"/>
      <c r="G702" s="71"/>
      <c r="H702" s="22"/>
      <c r="K702" s="66"/>
    </row>
    <row r="703" spans="1:11" ht="15" x14ac:dyDescent="0.25">
      <c r="A703" s="51"/>
      <c r="B703" s="71"/>
      <c r="C703" s="22"/>
      <c r="D703" s="32"/>
      <c r="E703" s="68"/>
      <c r="G703" s="71"/>
      <c r="H703" s="22"/>
      <c r="K703" s="66"/>
    </row>
    <row r="704" spans="1:11" ht="15" x14ac:dyDescent="0.25">
      <c r="A704" s="51"/>
      <c r="B704" s="71"/>
      <c r="C704" s="22"/>
      <c r="D704" s="32"/>
      <c r="E704" s="68"/>
      <c r="G704" s="71"/>
      <c r="H704" s="22"/>
      <c r="K704" s="66"/>
    </row>
    <row r="705" spans="1:11" ht="15" x14ac:dyDescent="0.25">
      <c r="A705" s="51"/>
      <c r="B705" s="71"/>
      <c r="C705" s="22"/>
      <c r="D705" s="32"/>
      <c r="E705" s="68"/>
      <c r="G705" s="71"/>
      <c r="H705" s="22"/>
      <c r="K705" s="66"/>
    </row>
    <row r="706" spans="1:11" ht="15" x14ac:dyDescent="0.25">
      <c r="A706" s="51"/>
      <c r="B706" s="71"/>
      <c r="C706" s="22"/>
      <c r="D706" s="32"/>
      <c r="E706" s="68"/>
      <c r="G706" s="71"/>
      <c r="H706" s="22"/>
      <c r="K706" s="66"/>
    </row>
    <row r="707" spans="1:11" ht="15" x14ac:dyDescent="0.25">
      <c r="A707" s="51"/>
      <c r="B707" s="71"/>
      <c r="C707" s="22"/>
      <c r="D707" s="32"/>
      <c r="E707" s="68"/>
      <c r="G707" s="71"/>
      <c r="H707" s="22"/>
      <c r="K707" s="66"/>
    </row>
    <row r="708" spans="1:11" ht="15" x14ac:dyDescent="0.25">
      <c r="A708" s="51"/>
      <c r="B708" s="71"/>
      <c r="C708" s="22"/>
      <c r="D708" s="32"/>
      <c r="E708" s="68"/>
      <c r="G708" s="71"/>
      <c r="H708" s="22"/>
      <c r="K708" s="66"/>
    </row>
    <row r="709" spans="1:11" ht="15" x14ac:dyDescent="0.25">
      <c r="A709" s="51"/>
      <c r="B709" s="71"/>
      <c r="C709" s="22"/>
      <c r="D709" s="32"/>
      <c r="E709" s="68"/>
      <c r="G709" s="71"/>
      <c r="H709" s="22"/>
      <c r="K709" s="66"/>
    </row>
    <row r="710" spans="1:11" ht="15" x14ac:dyDescent="0.25">
      <c r="A710" s="51"/>
      <c r="B710" s="71"/>
      <c r="C710" s="22"/>
      <c r="D710" s="32"/>
      <c r="E710" s="68"/>
      <c r="G710" s="71"/>
      <c r="H710" s="22"/>
      <c r="K710" s="66"/>
    </row>
    <row r="711" spans="1:11" ht="15" x14ac:dyDescent="0.25">
      <c r="A711" s="51"/>
      <c r="B711" s="71"/>
      <c r="C711" s="22"/>
      <c r="D711" s="32"/>
      <c r="E711" s="68"/>
      <c r="G711" s="71"/>
      <c r="H711" s="22"/>
      <c r="K711" s="66"/>
    </row>
    <row r="712" spans="1:11" ht="15" x14ac:dyDescent="0.25">
      <c r="A712" s="51"/>
      <c r="B712" s="71"/>
      <c r="C712" s="22"/>
      <c r="D712" s="32"/>
      <c r="E712" s="68"/>
      <c r="G712" s="71"/>
      <c r="H712" s="22"/>
      <c r="K712" s="66"/>
    </row>
    <row r="713" spans="1:11" ht="15" x14ac:dyDescent="0.25">
      <c r="A713" s="51"/>
      <c r="B713" s="71"/>
      <c r="C713" s="22"/>
      <c r="D713" s="32"/>
      <c r="E713" s="68"/>
      <c r="G713" s="71"/>
      <c r="H713" s="22"/>
      <c r="K713" s="66"/>
    </row>
    <row r="714" spans="1:11" ht="15" x14ac:dyDescent="0.25">
      <c r="A714" s="51"/>
      <c r="B714" s="71"/>
      <c r="C714" s="22"/>
      <c r="D714" s="32"/>
      <c r="E714" s="68"/>
      <c r="G714" s="71"/>
      <c r="H714" s="22"/>
    </row>
    <row r="715" spans="1:11" ht="15" x14ac:dyDescent="0.25">
      <c r="A715" s="51"/>
      <c r="B715" s="71"/>
      <c r="C715" s="22"/>
      <c r="D715" s="32"/>
      <c r="E715" s="68"/>
      <c r="G715" s="71"/>
      <c r="H715" s="22"/>
    </row>
    <row r="716" spans="1:11" ht="15" x14ac:dyDescent="0.25">
      <c r="A716" s="51"/>
      <c r="B716" s="71"/>
      <c r="C716" s="22"/>
      <c r="D716" s="32"/>
      <c r="E716" s="68"/>
      <c r="G716" s="71"/>
      <c r="H716" s="22"/>
    </row>
    <row r="717" spans="1:11" ht="15" x14ac:dyDescent="0.25">
      <c r="A717" s="51"/>
      <c r="B717" s="71"/>
      <c r="C717" s="22"/>
      <c r="D717" s="32"/>
      <c r="E717" s="68"/>
      <c r="G717" s="71"/>
      <c r="H717" s="22"/>
    </row>
    <row r="718" spans="1:11" ht="15" x14ac:dyDescent="0.25">
      <c r="A718" s="51"/>
      <c r="B718" s="71"/>
      <c r="C718" s="22"/>
      <c r="D718" s="32"/>
      <c r="E718" s="68"/>
      <c r="G718" s="71"/>
      <c r="H718" s="22"/>
    </row>
    <row r="719" spans="1:11" ht="15" x14ac:dyDescent="0.25">
      <c r="A719" s="51"/>
      <c r="B719" s="71"/>
      <c r="C719" s="22"/>
      <c r="D719" s="32"/>
      <c r="E719" s="68"/>
      <c r="G719" s="71"/>
      <c r="H719" s="22"/>
    </row>
    <row r="720" spans="1:11" ht="15" x14ac:dyDescent="0.25">
      <c r="A720" s="51"/>
      <c r="B720" s="71"/>
      <c r="C720" s="22"/>
      <c r="D720" s="32"/>
      <c r="E720" s="68"/>
      <c r="G720" s="71"/>
      <c r="H720" s="22"/>
    </row>
    <row r="721" spans="1:8" ht="15" x14ac:dyDescent="0.25">
      <c r="A721" s="51"/>
      <c r="B721" s="71"/>
      <c r="C721" s="22"/>
      <c r="D721" s="32"/>
      <c r="E721" s="68"/>
      <c r="G721" s="71"/>
      <c r="H721" s="22"/>
    </row>
    <row r="722" spans="1:8" ht="15" x14ac:dyDescent="0.25">
      <c r="A722" s="51"/>
      <c r="B722" s="71"/>
      <c r="C722" s="22"/>
      <c r="D722" s="32"/>
      <c r="E722" s="68"/>
      <c r="G722" s="71"/>
      <c r="H722" s="22"/>
    </row>
    <row r="723" spans="1:8" ht="15" x14ac:dyDescent="0.25">
      <c r="A723" s="51"/>
      <c r="B723" s="71"/>
      <c r="C723" s="22"/>
      <c r="D723" s="32"/>
      <c r="E723" s="68"/>
      <c r="G723" s="71"/>
      <c r="H723" s="22"/>
    </row>
    <row r="724" spans="1:8" ht="15" x14ac:dyDescent="0.25">
      <c r="A724" s="51"/>
      <c r="B724" s="71"/>
      <c r="C724" s="22"/>
      <c r="D724" s="32"/>
      <c r="E724" s="68"/>
      <c r="G724" s="71"/>
      <c r="H724" s="22"/>
    </row>
    <row r="725" spans="1:8" ht="15" x14ac:dyDescent="0.25">
      <c r="A725" s="51"/>
      <c r="B725" s="71"/>
      <c r="C725" s="22"/>
      <c r="D725" s="32"/>
      <c r="E725" s="68"/>
      <c r="G725" s="71"/>
      <c r="H725" s="22"/>
    </row>
    <row r="726" spans="1:8" ht="15" x14ac:dyDescent="0.25">
      <c r="A726" s="51"/>
      <c r="B726" s="71"/>
      <c r="C726" s="22"/>
      <c r="D726" s="32"/>
      <c r="E726" s="68"/>
      <c r="G726" s="71"/>
      <c r="H726" s="22"/>
    </row>
    <row r="727" spans="1:8" ht="15" x14ac:dyDescent="0.25">
      <c r="A727" s="51"/>
      <c r="B727" s="71"/>
      <c r="C727" s="22"/>
      <c r="D727" s="32"/>
      <c r="E727" s="68"/>
      <c r="G727" s="71"/>
      <c r="H727" s="22"/>
    </row>
    <row r="728" spans="1:8" ht="15" x14ac:dyDescent="0.25">
      <c r="A728" s="51"/>
      <c r="B728" s="71"/>
      <c r="C728" s="22"/>
      <c r="D728" s="32"/>
      <c r="E728" s="68"/>
      <c r="G728" s="71"/>
      <c r="H728" s="22"/>
    </row>
    <row r="729" spans="1:8" ht="15" x14ac:dyDescent="0.25">
      <c r="A729" s="51"/>
      <c r="B729" s="71"/>
      <c r="C729" s="22"/>
      <c r="D729" s="32"/>
      <c r="E729" s="68"/>
      <c r="G729" s="71"/>
      <c r="H729" s="22"/>
    </row>
    <row r="730" spans="1:8" ht="15" x14ac:dyDescent="0.25">
      <c r="A730" s="51"/>
      <c r="B730" s="71"/>
      <c r="C730" s="22"/>
      <c r="D730" s="32"/>
      <c r="E730" s="68"/>
      <c r="G730" s="71"/>
      <c r="H730" s="22"/>
    </row>
    <row r="731" spans="1:8" ht="15" x14ac:dyDescent="0.25">
      <c r="A731" s="51"/>
      <c r="B731" s="71"/>
      <c r="C731" s="22"/>
      <c r="D731" s="32"/>
      <c r="E731" s="68"/>
      <c r="G731" s="71"/>
      <c r="H731" s="22"/>
    </row>
    <row r="732" spans="1:8" ht="15" x14ac:dyDescent="0.25">
      <c r="A732" s="51"/>
      <c r="B732" s="71"/>
      <c r="C732" s="22"/>
      <c r="D732" s="32"/>
      <c r="E732" s="68"/>
      <c r="G732" s="71"/>
      <c r="H732" s="22"/>
    </row>
    <row r="733" spans="1:8" ht="15" x14ac:dyDescent="0.25">
      <c r="A733" s="51"/>
      <c r="B733" s="71"/>
      <c r="C733" s="22"/>
      <c r="D733" s="32"/>
      <c r="E733" s="68"/>
      <c r="G733" s="71"/>
      <c r="H733" s="22"/>
    </row>
    <row r="734" spans="1:8" ht="15" x14ac:dyDescent="0.25">
      <c r="A734" s="51"/>
      <c r="B734" s="71"/>
      <c r="C734" s="22"/>
      <c r="D734" s="32"/>
      <c r="E734" s="68"/>
      <c r="G734" s="71"/>
      <c r="H734" s="22"/>
    </row>
    <row r="735" spans="1:8" ht="15" x14ac:dyDescent="0.25">
      <c r="A735" s="51"/>
      <c r="B735" s="71"/>
      <c r="C735" s="22"/>
      <c r="D735" s="32"/>
      <c r="E735" s="68"/>
      <c r="G735" s="71"/>
      <c r="H735" s="22"/>
    </row>
    <row r="736" spans="1:8" ht="15" x14ac:dyDescent="0.25">
      <c r="A736" s="51"/>
      <c r="B736" s="71"/>
      <c r="C736" s="22"/>
      <c r="D736" s="32"/>
      <c r="E736" s="68"/>
      <c r="G736" s="71"/>
      <c r="H736" s="22"/>
    </row>
    <row r="737" spans="1:8" ht="15" x14ac:dyDescent="0.25">
      <c r="A737" s="51"/>
      <c r="B737" s="71"/>
      <c r="C737" s="22"/>
      <c r="D737" s="32"/>
      <c r="E737" s="68"/>
      <c r="G737" s="71"/>
      <c r="H737" s="22"/>
    </row>
    <row r="738" spans="1:8" ht="15" x14ac:dyDescent="0.25">
      <c r="A738" s="51"/>
      <c r="B738" s="71"/>
      <c r="C738" s="22"/>
      <c r="D738" s="32"/>
      <c r="E738" s="68"/>
      <c r="G738" s="71"/>
      <c r="H738" s="22"/>
    </row>
    <row r="739" spans="1:8" ht="15" x14ac:dyDescent="0.25">
      <c r="A739" s="51"/>
      <c r="B739" s="71"/>
      <c r="C739" s="22"/>
      <c r="D739" s="32"/>
      <c r="E739" s="68"/>
      <c r="G739" s="71"/>
      <c r="H739" s="22"/>
    </row>
    <row r="740" spans="1:8" ht="15" x14ac:dyDescent="0.25">
      <c r="A740" s="51"/>
      <c r="B740" s="71"/>
      <c r="C740" s="22"/>
      <c r="D740" s="32"/>
      <c r="E740" s="68"/>
      <c r="G740" s="71"/>
      <c r="H740" s="22"/>
    </row>
    <row r="741" spans="1:8" ht="15" x14ac:dyDescent="0.25">
      <c r="A741" s="51"/>
      <c r="B741" s="71"/>
      <c r="C741" s="22"/>
      <c r="D741" s="32"/>
      <c r="E741" s="68"/>
      <c r="G741" s="71"/>
      <c r="H741" s="22"/>
    </row>
    <row r="742" spans="1:8" ht="15" x14ac:dyDescent="0.25">
      <c r="A742" s="51"/>
      <c r="B742" s="71"/>
      <c r="C742" s="22"/>
      <c r="D742" s="32"/>
      <c r="E742" s="68"/>
      <c r="G742" s="71"/>
      <c r="H742" s="22"/>
    </row>
    <row r="743" spans="1:8" ht="15" x14ac:dyDescent="0.25">
      <c r="A743" s="51"/>
      <c r="B743" s="71"/>
      <c r="C743" s="22"/>
      <c r="D743" s="32"/>
      <c r="E743" s="68"/>
      <c r="G743" s="71"/>
      <c r="H743" s="22"/>
    </row>
    <row r="744" spans="1:8" ht="15" x14ac:dyDescent="0.25">
      <c r="A744" s="51"/>
      <c r="B744" s="71"/>
      <c r="C744" s="22"/>
      <c r="D744" s="32"/>
      <c r="E744" s="68"/>
      <c r="G744" s="71"/>
      <c r="H744" s="22"/>
    </row>
    <row r="745" spans="1:8" ht="15" x14ac:dyDescent="0.25">
      <c r="A745" s="51"/>
      <c r="B745" s="71"/>
      <c r="C745" s="22"/>
      <c r="D745" s="32"/>
      <c r="E745" s="68"/>
      <c r="G745" s="71"/>
      <c r="H745" s="22"/>
    </row>
    <row r="746" spans="1:8" ht="15" x14ac:dyDescent="0.25">
      <c r="A746" s="51"/>
      <c r="B746" s="71"/>
      <c r="C746" s="22"/>
      <c r="D746" s="32"/>
      <c r="E746" s="68"/>
      <c r="G746" s="71"/>
      <c r="H746" s="22"/>
    </row>
    <row r="747" spans="1:8" ht="15" x14ac:dyDescent="0.25">
      <c r="A747" s="51"/>
      <c r="B747" s="71"/>
      <c r="C747" s="22"/>
      <c r="D747" s="32"/>
      <c r="E747" s="68"/>
      <c r="G747" s="71"/>
      <c r="H747" s="22"/>
    </row>
    <row r="748" spans="1:8" ht="15" x14ac:dyDescent="0.25">
      <c r="A748" s="51"/>
      <c r="B748" s="71"/>
      <c r="C748" s="22"/>
      <c r="D748" s="32"/>
      <c r="E748" s="68"/>
      <c r="G748" s="71"/>
      <c r="H748" s="22"/>
    </row>
    <row r="749" spans="1:8" ht="15" x14ac:dyDescent="0.25">
      <c r="A749" s="51"/>
      <c r="B749" s="71"/>
      <c r="C749" s="22"/>
      <c r="D749" s="32"/>
      <c r="E749" s="68"/>
      <c r="G749" s="71"/>
      <c r="H749" s="22"/>
    </row>
    <row r="750" spans="1:8" ht="15" x14ac:dyDescent="0.25">
      <c r="A750" s="51"/>
      <c r="B750" s="71"/>
      <c r="C750" s="22"/>
      <c r="D750" s="32"/>
      <c r="E750" s="68"/>
      <c r="G750" s="71"/>
      <c r="H750" s="22"/>
    </row>
    <row r="751" spans="1:8" ht="15" x14ac:dyDescent="0.25">
      <c r="A751" s="51"/>
      <c r="B751" s="71"/>
      <c r="C751" s="22"/>
      <c r="D751" s="32"/>
      <c r="E751" s="68"/>
      <c r="G751" s="71"/>
      <c r="H751" s="22"/>
    </row>
    <row r="752" spans="1:8" ht="15" x14ac:dyDescent="0.25">
      <c r="A752" s="51"/>
      <c r="B752" s="71"/>
      <c r="C752" s="22"/>
      <c r="D752" s="32"/>
      <c r="E752" s="68"/>
      <c r="G752" s="71"/>
      <c r="H752" s="22"/>
    </row>
    <row r="753" spans="1:8" ht="15" x14ac:dyDescent="0.25">
      <c r="A753" s="51"/>
      <c r="B753" s="71"/>
      <c r="C753" s="22"/>
      <c r="D753" s="32"/>
      <c r="E753" s="68"/>
      <c r="G753" s="71"/>
      <c r="H753" s="22"/>
    </row>
    <row r="754" spans="1:8" ht="15" x14ac:dyDescent="0.25">
      <c r="A754" s="51"/>
      <c r="B754" s="71"/>
      <c r="C754" s="22"/>
      <c r="D754" s="32"/>
      <c r="E754" s="68"/>
      <c r="G754" s="71"/>
      <c r="H754" s="22"/>
    </row>
    <row r="755" spans="1:8" ht="15" x14ac:dyDescent="0.25">
      <c r="A755" s="51"/>
      <c r="B755" s="71"/>
      <c r="C755" s="22"/>
      <c r="D755" s="32"/>
      <c r="E755" s="68"/>
      <c r="G755" s="71"/>
      <c r="H755" s="22"/>
    </row>
    <row r="756" spans="1:8" ht="15" x14ac:dyDescent="0.25">
      <c r="A756" s="51"/>
      <c r="B756" s="71"/>
      <c r="C756" s="22"/>
      <c r="D756" s="32"/>
      <c r="E756" s="68"/>
      <c r="G756" s="71"/>
      <c r="H756" s="22"/>
    </row>
    <row r="757" spans="1:8" ht="15" x14ac:dyDescent="0.25">
      <c r="A757" s="51"/>
      <c r="B757" s="71"/>
      <c r="C757" s="22"/>
      <c r="D757" s="32"/>
      <c r="E757" s="68"/>
      <c r="G757" s="71"/>
      <c r="H757" s="22"/>
    </row>
    <row r="758" spans="1:8" ht="15" x14ac:dyDescent="0.25">
      <c r="A758" s="51"/>
      <c r="B758" s="71"/>
      <c r="C758" s="22"/>
      <c r="D758" s="32"/>
      <c r="E758" s="68"/>
      <c r="G758" s="71"/>
      <c r="H758" s="22"/>
    </row>
    <row r="759" spans="1:8" ht="15" x14ac:dyDescent="0.25">
      <c r="A759" s="51"/>
      <c r="B759" s="71"/>
      <c r="C759" s="22"/>
      <c r="D759" s="32"/>
      <c r="E759" s="68"/>
      <c r="G759" s="71"/>
      <c r="H759" s="22"/>
    </row>
    <row r="760" spans="1:8" ht="15" x14ac:dyDescent="0.25">
      <c r="A760" s="51"/>
      <c r="B760" s="71"/>
      <c r="C760" s="22"/>
      <c r="D760" s="32"/>
      <c r="E760" s="68"/>
      <c r="G760" s="71"/>
      <c r="H760" s="22"/>
    </row>
    <row r="761" spans="1:8" ht="15" x14ac:dyDescent="0.25">
      <c r="A761" s="51"/>
      <c r="B761" s="71"/>
      <c r="C761" s="22"/>
      <c r="D761" s="32"/>
      <c r="E761" s="68"/>
      <c r="G761" s="71"/>
      <c r="H761" s="22"/>
    </row>
    <row r="762" spans="1:8" ht="15" x14ac:dyDescent="0.25">
      <c r="A762" s="51"/>
      <c r="B762" s="71"/>
      <c r="C762" s="22"/>
      <c r="D762" s="32"/>
      <c r="E762" s="68"/>
      <c r="G762" s="71"/>
      <c r="H762" s="22"/>
    </row>
    <row r="763" spans="1:8" ht="15" x14ac:dyDescent="0.25">
      <c r="A763" s="51"/>
      <c r="B763" s="71"/>
      <c r="C763" s="22"/>
      <c r="D763" s="32"/>
      <c r="E763" s="68"/>
      <c r="G763" s="71"/>
      <c r="H763" s="22"/>
    </row>
    <row r="764" spans="1:8" ht="15" x14ac:dyDescent="0.25">
      <c r="A764" s="51"/>
      <c r="B764" s="71"/>
      <c r="C764" s="22"/>
      <c r="D764" s="32"/>
      <c r="E764" s="68"/>
      <c r="G764" s="71"/>
      <c r="H764" s="22"/>
    </row>
    <row r="765" spans="1:8" ht="15" x14ac:dyDescent="0.25">
      <c r="A765" s="51"/>
      <c r="B765" s="71"/>
      <c r="C765" s="22"/>
      <c r="D765" s="32"/>
      <c r="E765" s="68"/>
      <c r="G765" s="71"/>
      <c r="H765" s="22"/>
    </row>
    <row r="766" spans="1:8" ht="15" x14ac:dyDescent="0.25">
      <c r="A766" s="51"/>
      <c r="B766" s="71"/>
      <c r="C766" s="22"/>
      <c r="D766" s="32"/>
      <c r="E766" s="68"/>
      <c r="G766" s="71"/>
      <c r="H766" s="22"/>
    </row>
    <row r="767" spans="1:8" ht="15" x14ac:dyDescent="0.25">
      <c r="A767" s="51"/>
      <c r="B767" s="71"/>
      <c r="C767" s="22"/>
      <c r="D767" s="32"/>
      <c r="E767" s="68"/>
      <c r="G767" s="71"/>
      <c r="H767" s="22"/>
    </row>
    <row r="768" spans="1:8" ht="15" x14ac:dyDescent="0.25">
      <c r="A768" s="51"/>
      <c r="B768" s="71"/>
      <c r="C768" s="22"/>
      <c r="D768" s="32"/>
      <c r="E768" s="68"/>
      <c r="G768" s="71"/>
      <c r="H768" s="22"/>
    </row>
    <row r="769" spans="1:8" ht="15" x14ac:dyDescent="0.25">
      <c r="A769" s="51"/>
      <c r="B769" s="71"/>
      <c r="C769" s="22"/>
      <c r="D769" s="32"/>
      <c r="E769" s="68"/>
      <c r="G769" s="71"/>
      <c r="H769" s="22"/>
    </row>
    <row r="770" spans="1:8" ht="15" x14ac:dyDescent="0.25">
      <c r="A770" s="51"/>
      <c r="B770" s="71"/>
      <c r="C770" s="22"/>
      <c r="D770" s="32"/>
      <c r="E770" s="68"/>
      <c r="G770" s="71"/>
      <c r="H770" s="22"/>
    </row>
    <row r="771" spans="1:8" ht="15" x14ac:dyDescent="0.25">
      <c r="A771" s="51"/>
      <c r="B771" s="71"/>
      <c r="C771" s="22"/>
      <c r="D771" s="32"/>
      <c r="E771" s="68"/>
      <c r="G771" s="71"/>
      <c r="H771" s="22"/>
    </row>
    <row r="772" spans="1:8" ht="15" x14ac:dyDescent="0.25">
      <c r="A772" s="51"/>
      <c r="B772" s="71"/>
      <c r="C772" s="22"/>
      <c r="D772" s="32"/>
      <c r="E772" s="68"/>
      <c r="G772" s="71"/>
      <c r="H772" s="22"/>
    </row>
    <row r="773" spans="1:8" ht="15" x14ac:dyDescent="0.25">
      <c r="A773" s="51"/>
      <c r="B773" s="71"/>
      <c r="C773" s="22"/>
      <c r="D773" s="32"/>
      <c r="E773" s="68"/>
      <c r="G773" s="71"/>
      <c r="H773" s="22"/>
    </row>
    <row r="774" spans="1:8" ht="15" x14ac:dyDescent="0.25">
      <c r="A774" s="51"/>
      <c r="B774" s="71"/>
      <c r="C774" s="22"/>
      <c r="D774" s="32"/>
      <c r="E774" s="68"/>
      <c r="G774" s="71"/>
      <c r="H774" s="22"/>
    </row>
    <row r="775" spans="1:8" ht="15" x14ac:dyDescent="0.25">
      <c r="A775" s="51"/>
      <c r="B775" s="71"/>
      <c r="C775" s="22"/>
      <c r="D775" s="32"/>
      <c r="E775" s="68"/>
      <c r="G775" s="71"/>
      <c r="H775" s="22"/>
    </row>
    <row r="776" spans="1:8" ht="15" x14ac:dyDescent="0.25">
      <c r="A776" s="51"/>
      <c r="B776" s="71"/>
      <c r="C776" s="22"/>
      <c r="D776" s="32"/>
      <c r="E776" s="68"/>
      <c r="G776" s="71"/>
      <c r="H776" s="22"/>
    </row>
    <row r="777" spans="1:8" ht="15" x14ac:dyDescent="0.25">
      <c r="A777" s="51"/>
      <c r="B777" s="71"/>
      <c r="C777" s="22"/>
      <c r="D777" s="32"/>
      <c r="E777" s="68"/>
      <c r="G777" s="71"/>
      <c r="H777" s="22"/>
    </row>
    <row r="778" spans="1:8" ht="15" x14ac:dyDescent="0.25">
      <c r="A778" s="51"/>
      <c r="B778" s="71"/>
      <c r="C778" s="22"/>
      <c r="D778" s="32"/>
      <c r="E778" s="68"/>
      <c r="G778" s="71"/>
      <c r="H778" s="22"/>
    </row>
    <row r="779" spans="1:8" ht="15" x14ac:dyDescent="0.25">
      <c r="A779" s="51"/>
      <c r="B779" s="71"/>
      <c r="C779" s="22"/>
      <c r="D779" s="32"/>
      <c r="E779" s="68"/>
      <c r="G779" s="71"/>
      <c r="H779" s="22"/>
    </row>
    <row r="780" spans="1:8" ht="15" x14ac:dyDescent="0.25">
      <c r="A780" s="51"/>
      <c r="B780" s="71"/>
      <c r="C780" s="22"/>
      <c r="D780" s="32"/>
      <c r="E780" s="68"/>
      <c r="G780" s="71"/>
      <c r="H780" s="22"/>
    </row>
    <row r="781" spans="1:8" ht="15" x14ac:dyDescent="0.25">
      <c r="A781" s="51"/>
      <c r="B781" s="71"/>
      <c r="C781" s="22"/>
      <c r="D781" s="32"/>
      <c r="E781" s="68"/>
      <c r="G781" s="71"/>
      <c r="H781" s="22"/>
    </row>
    <row r="782" spans="1:8" ht="15" x14ac:dyDescent="0.25">
      <c r="A782" s="51"/>
      <c r="B782" s="71"/>
      <c r="C782" s="22"/>
      <c r="D782" s="32"/>
      <c r="E782" s="68"/>
      <c r="G782" s="71"/>
      <c r="H782" s="22"/>
    </row>
    <row r="783" spans="1:8" ht="15" x14ac:dyDescent="0.25">
      <c r="A783" s="51"/>
      <c r="B783" s="71"/>
      <c r="C783" s="22"/>
      <c r="D783" s="32"/>
      <c r="E783" s="68"/>
      <c r="G783" s="71"/>
      <c r="H783" s="22"/>
    </row>
    <row r="784" spans="1:8" ht="15" x14ac:dyDescent="0.25">
      <c r="A784" s="51"/>
      <c r="B784" s="71"/>
      <c r="C784" s="22"/>
      <c r="D784" s="32"/>
      <c r="E784" s="68"/>
      <c r="G784" s="71"/>
      <c r="H784" s="22"/>
    </row>
    <row r="785" spans="1:8" ht="15" x14ac:dyDescent="0.25">
      <c r="A785" s="51"/>
      <c r="B785" s="71"/>
      <c r="C785" s="22"/>
      <c r="D785" s="32"/>
      <c r="E785" s="68"/>
      <c r="G785" s="71"/>
      <c r="H785" s="22"/>
    </row>
    <row r="786" spans="1:8" ht="15" x14ac:dyDescent="0.25">
      <c r="A786" s="51"/>
      <c r="B786" s="71"/>
      <c r="C786" s="22"/>
      <c r="D786" s="32"/>
      <c r="E786" s="68"/>
      <c r="G786" s="71"/>
      <c r="H786" s="22"/>
    </row>
    <row r="787" spans="1:8" ht="15" x14ac:dyDescent="0.25">
      <c r="A787" s="51"/>
      <c r="B787" s="71"/>
      <c r="C787" s="22"/>
      <c r="D787" s="32"/>
      <c r="E787" s="68"/>
      <c r="G787" s="71"/>
      <c r="H787" s="22"/>
    </row>
    <row r="788" spans="1:8" ht="15" x14ac:dyDescent="0.25">
      <c r="A788" s="51"/>
      <c r="B788" s="71"/>
      <c r="C788" s="22"/>
      <c r="D788" s="32"/>
      <c r="E788" s="68"/>
      <c r="G788" s="71"/>
      <c r="H788" s="22"/>
    </row>
    <row r="789" spans="1:8" ht="15" x14ac:dyDescent="0.25">
      <c r="A789" s="51"/>
      <c r="B789" s="71"/>
      <c r="C789" s="22"/>
      <c r="D789" s="32"/>
      <c r="E789" s="68"/>
      <c r="G789" s="71"/>
      <c r="H789" s="22"/>
    </row>
    <row r="790" spans="1:8" ht="15" x14ac:dyDescent="0.25">
      <c r="A790" s="51"/>
      <c r="B790" s="71"/>
      <c r="C790" s="22"/>
      <c r="D790" s="32"/>
      <c r="E790" s="68"/>
      <c r="G790" s="71"/>
      <c r="H790" s="22"/>
    </row>
    <row r="791" spans="1:8" ht="15" x14ac:dyDescent="0.25">
      <c r="A791" s="51"/>
      <c r="B791" s="71"/>
      <c r="C791" s="22"/>
      <c r="D791" s="32"/>
      <c r="E791" s="68"/>
      <c r="G791" s="71"/>
      <c r="H791" s="22"/>
    </row>
    <row r="792" spans="1:8" ht="15" x14ac:dyDescent="0.25">
      <c r="A792" s="51"/>
      <c r="B792" s="71"/>
      <c r="C792" s="22"/>
      <c r="D792" s="32"/>
      <c r="E792" s="68"/>
      <c r="G792" s="71"/>
      <c r="H792" s="22"/>
    </row>
    <row r="793" spans="1:8" ht="15" x14ac:dyDescent="0.25">
      <c r="A793" s="51"/>
      <c r="B793" s="71"/>
      <c r="C793" s="22"/>
      <c r="D793" s="32"/>
      <c r="E793" s="68"/>
      <c r="G793" s="71"/>
      <c r="H793" s="22"/>
    </row>
    <row r="794" spans="1:8" ht="15" x14ac:dyDescent="0.25">
      <c r="A794" s="51"/>
      <c r="B794" s="71"/>
      <c r="C794" s="22"/>
      <c r="D794" s="32"/>
      <c r="E794" s="68"/>
      <c r="G794" s="71"/>
      <c r="H794" s="22"/>
    </row>
    <row r="795" spans="1:8" ht="15" x14ac:dyDescent="0.25">
      <c r="A795" s="51"/>
      <c r="B795" s="71"/>
      <c r="C795" s="22"/>
      <c r="D795" s="32"/>
      <c r="E795" s="68"/>
      <c r="G795" s="71"/>
      <c r="H795" s="22"/>
    </row>
    <row r="796" spans="1:8" ht="15" x14ac:dyDescent="0.25">
      <c r="A796" s="51"/>
      <c r="B796" s="71"/>
      <c r="C796" s="22"/>
      <c r="D796" s="32"/>
      <c r="E796" s="68"/>
      <c r="G796" s="71"/>
      <c r="H796" s="22"/>
    </row>
    <row r="797" spans="1:8" ht="15" x14ac:dyDescent="0.25">
      <c r="A797" s="51"/>
      <c r="B797" s="71"/>
      <c r="C797" s="22"/>
      <c r="D797" s="32"/>
      <c r="E797" s="68"/>
      <c r="G797" s="71"/>
      <c r="H797" s="22"/>
    </row>
    <row r="798" spans="1:8" ht="15" x14ac:dyDescent="0.25">
      <c r="A798" s="51"/>
      <c r="B798" s="71"/>
      <c r="C798" s="22"/>
      <c r="D798" s="32"/>
      <c r="E798" s="68"/>
      <c r="G798" s="71"/>
      <c r="H798" s="22"/>
    </row>
    <row r="799" spans="1:8" ht="15" x14ac:dyDescent="0.25">
      <c r="A799" s="51"/>
      <c r="B799" s="71"/>
      <c r="C799" s="22"/>
      <c r="D799" s="32"/>
      <c r="E799" s="68"/>
      <c r="G799" s="71"/>
      <c r="H799" s="22"/>
    </row>
    <row r="800" spans="1:8" ht="15" x14ac:dyDescent="0.25">
      <c r="A800" s="51"/>
      <c r="B800" s="71"/>
      <c r="C800" s="22"/>
      <c r="D800" s="32"/>
      <c r="E800" s="68"/>
      <c r="G800" s="71"/>
      <c r="H800" s="22"/>
    </row>
    <row r="801" spans="1:8" ht="15" x14ac:dyDescent="0.25">
      <c r="A801" s="51"/>
      <c r="B801" s="71"/>
      <c r="C801" s="22"/>
      <c r="D801" s="32"/>
      <c r="E801" s="68"/>
      <c r="G801" s="71"/>
      <c r="H801" s="22"/>
    </row>
    <row r="802" spans="1:8" ht="15" x14ac:dyDescent="0.25">
      <c r="A802" s="51"/>
      <c r="B802" s="71"/>
      <c r="C802" s="22"/>
      <c r="D802" s="32"/>
      <c r="E802" s="68"/>
      <c r="G802" s="71"/>
      <c r="H802" s="22"/>
    </row>
    <row r="803" spans="1:8" ht="15" x14ac:dyDescent="0.25">
      <c r="A803" s="51"/>
      <c r="B803" s="71"/>
      <c r="C803" s="22"/>
      <c r="D803" s="32"/>
      <c r="E803" s="68"/>
      <c r="G803" s="71"/>
      <c r="H803" s="22"/>
    </row>
    <row r="804" spans="1:8" ht="15" x14ac:dyDescent="0.25">
      <c r="A804" s="51"/>
      <c r="B804" s="71"/>
      <c r="C804" s="22"/>
      <c r="D804" s="32"/>
      <c r="E804" s="68"/>
      <c r="G804" s="71"/>
      <c r="H804" s="22"/>
    </row>
    <row r="805" spans="1:8" ht="15" x14ac:dyDescent="0.25">
      <c r="A805" s="51"/>
      <c r="B805" s="71"/>
      <c r="C805" s="22"/>
      <c r="D805" s="32"/>
      <c r="E805" s="68"/>
      <c r="G805" s="71"/>
      <c r="H805" s="22"/>
    </row>
    <row r="806" spans="1:8" ht="15" x14ac:dyDescent="0.25">
      <c r="A806" s="51"/>
      <c r="B806" s="71"/>
      <c r="C806" s="22"/>
      <c r="D806" s="32"/>
      <c r="E806" s="68"/>
      <c r="G806" s="71"/>
      <c r="H806" s="22"/>
    </row>
    <row r="807" spans="1:8" ht="15" x14ac:dyDescent="0.25">
      <c r="A807" s="51"/>
      <c r="B807" s="71"/>
      <c r="C807" s="22"/>
      <c r="D807" s="32"/>
      <c r="E807" s="68"/>
      <c r="G807" s="71"/>
      <c r="H807" s="22"/>
    </row>
    <row r="808" spans="1:8" ht="15" x14ac:dyDescent="0.25">
      <c r="A808" s="51"/>
      <c r="B808" s="71"/>
      <c r="C808" s="22"/>
      <c r="D808" s="32"/>
      <c r="E808" s="68"/>
      <c r="G808" s="71"/>
      <c r="H808" s="22"/>
    </row>
    <row r="809" spans="1:8" ht="15" x14ac:dyDescent="0.25">
      <c r="A809" s="51"/>
      <c r="B809" s="71"/>
      <c r="C809" s="22"/>
      <c r="D809" s="32"/>
      <c r="E809" s="68"/>
      <c r="G809" s="71"/>
      <c r="H809" s="22"/>
    </row>
    <row r="810" spans="1:8" ht="15" x14ac:dyDescent="0.25">
      <c r="A810" s="51"/>
      <c r="B810" s="71"/>
      <c r="C810" s="22"/>
      <c r="D810" s="32"/>
      <c r="E810" s="68"/>
      <c r="G810" s="71"/>
      <c r="H810" s="22"/>
    </row>
    <row r="811" spans="1:8" ht="15" x14ac:dyDescent="0.25">
      <c r="A811" s="51"/>
      <c r="B811" s="71"/>
      <c r="C811" s="22"/>
      <c r="D811" s="32"/>
      <c r="E811" s="68"/>
      <c r="G811" s="71"/>
      <c r="H811" s="22"/>
    </row>
    <row r="812" spans="1:8" ht="15" x14ac:dyDescent="0.25">
      <c r="A812" s="51"/>
      <c r="B812" s="71"/>
      <c r="C812" s="22"/>
      <c r="D812" s="32"/>
      <c r="E812" s="68"/>
      <c r="G812" s="71"/>
      <c r="H812" s="22"/>
    </row>
    <row r="813" spans="1:8" ht="15" x14ac:dyDescent="0.25">
      <c r="A813" s="51"/>
      <c r="B813" s="71"/>
      <c r="C813" s="22"/>
      <c r="D813" s="32"/>
      <c r="E813" s="68"/>
      <c r="G813" s="71"/>
      <c r="H813" s="22"/>
    </row>
    <row r="814" spans="1:8" ht="15" x14ac:dyDescent="0.25">
      <c r="A814" s="51"/>
      <c r="B814" s="71"/>
      <c r="C814" s="22"/>
      <c r="D814" s="32"/>
      <c r="E814" s="68"/>
      <c r="G814" s="71"/>
      <c r="H814" s="22"/>
    </row>
    <row r="815" spans="1:8" ht="15" x14ac:dyDescent="0.25">
      <c r="A815" s="51"/>
      <c r="B815" s="71"/>
      <c r="C815" s="22"/>
      <c r="D815" s="32"/>
      <c r="E815" s="68"/>
      <c r="G815" s="71"/>
      <c r="H815" s="22"/>
    </row>
    <row r="816" spans="1:8" ht="15" x14ac:dyDescent="0.25">
      <c r="A816" s="51"/>
      <c r="B816" s="71"/>
      <c r="C816" s="22"/>
      <c r="D816" s="32"/>
      <c r="E816" s="68"/>
      <c r="G816" s="71"/>
      <c r="H816" s="22"/>
    </row>
    <row r="817" spans="1:8" ht="15" x14ac:dyDescent="0.25">
      <c r="A817" s="51"/>
      <c r="B817" s="71"/>
      <c r="C817" s="22"/>
      <c r="D817" s="32"/>
      <c r="E817" s="68"/>
      <c r="G817" s="71"/>
      <c r="H817" s="22"/>
    </row>
    <row r="818" spans="1:8" ht="15" x14ac:dyDescent="0.25">
      <c r="A818" s="51"/>
      <c r="B818" s="71"/>
      <c r="C818" s="22"/>
      <c r="D818" s="32"/>
      <c r="E818" s="68"/>
      <c r="G818" s="71"/>
      <c r="H818" s="22"/>
    </row>
    <row r="819" spans="1:8" ht="15" x14ac:dyDescent="0.25">
      <c r="A819" s="51"/>
      <c r="B819" s="71"/>
      <c r="C819" s="22"/>
      <c r="D819" s="32"/>
      <c r="E819" s="68"/>
      <c r="G819" s="71"/>
      <c r="H819" s="22"/>
    </row>
    <row r="820" spans="1:8" ht="15" x14ac:dyDescent="0.25">
      <c r="A820" s="51"/>
      <c r="B820" s="71"/>
      <c r="C820" s="22"/>
      <c r="D820" s="32"/>
      <c r="E820" s="68"/>
      <c r="G820" s="71"/>
      <c r="H820" s="22"/>
    </row>
    <row r="821" spans="1:8" ht="15" x14ac:dyDescent="0.25">
      <c r="A821" s="51"/>
      <c r="B821" s="71"/>
      <c r="C821" s="22"/>
      <c r="D821" s="32"/>
      <c r="E821" s="68"/>
      <c r="G821" s="71"/>
      <c r="H821" s="22"/>
    </row>
    <row r="822" spans="1:8" ht="15" x14ac:dyDescent="0.25">
      <c r="A822" s="51"/>
      <c r="B822" s="71"/>
      <c r="C822" s="22"/>
      <c r="D822" s="32"/>
      <c r="G822" s="71"/>
      <c r="H822" s="22"/>
    </row>
    <row r="823" spans="1:8" ht="15" x14ac:dyDescent="0.25">
      <c r="A823" s="51"/>
      <c r="B823" s="71"/>
      <c r="C823" s="22"/>
      <c r="D823" s="32"/>
      <c r="G823" s="71"/>
      <c r="H823" s="22"/>
    </row>
    <row r="824" spans="1:8" ht="15" x14ac:dyDescent="0.25">
      <c r="A824" s="51"/>
      <c r="B824" s="71"/>
      <c r="C824" s="22"/>
      <c r="D824" s="32"/>
      <c r="G824" s="71"/>
      <c r="H824" s="22"/>
    </row>
    <row r="825" spans="1:8" ht="15" x14ac:dyDescent="0.25">
      <c r="A825" s="51"/>
      <c r="B825" s="71"/>
      <c r="C825" s="22"/>
      <c r="D825" s="32"/>
      <c r="G825" s="71"/>
      <c r="H825" s="22"/>
    </row>
    <row r="826" spans="1:8" ht="15" x14ac:dyDescent="0.25">
      <c r="A826" s="51"/>
      <c r="B826" s="71"/>
      <c r="C826" s="22"/>
      <c r="D826" s="32"/>
      <c r="G826" s="71"/>
      <c r="H826" s="22"/>
    </row>
    <row r="827" spans="1:8" ht="15" x14ac:dyDescent="0.25">
      <c r="A827" s="51"/>
      <c r="B827" s="71"/>
      <c r="C827" s="22"/>
      <c r="D827" s="32"/>
      <c r="G827" s="71"/>
      <c r="H827" s="22"/>
    </row>
    <row r="828" spans="1:8" ht="15" x14ac:dyDescent="0.25">
      <c r="A828" s="51"/>
      <c r="B828" s="71"/>
      <c r="C828" s="22"/>
      <c r="D828" s="32"/>
      <c r="G828" s="71"/>
      <c r="H828" s="22"/>
    </row>
    <row r="829" spans="1:8" ht="15" x14ac:dyDescent="0.25">
      <c r="A829" s="51"/>
      <c r="B829" s="71"/>
      <c r="C829" s="22"/>
      <c r="D829" s="32"/>
      <c r="G829" s="71"/>
      <c r="H829" s="22"/>
    </row>
    <row r="830" spans="1:8" ht="15" x14ac:dyDescent="0.25">
      <c r="A830" s="51"/>
      <c r="B830" s="71"/>
      <c r="C830" s="22"/>
      <c r="D830" s="32"/>
      <c r="G830" s="71"/>
      <c r="H830" s="22"/>
    </row>
    <row r="831" spans="1:8" ht="15" x14ac:dyDescent="0.25">
      <c r="A831" s="51"/>
      <c r="B831" s="71"/>
      <c r="C831" s="22"/>
      <c r="D831" s="32"/>
      <c r="G831" s="71"/>
      <c r="H831" s="22"/>
    </row>
    <row r="832" spans="1:8" ht="15" x14ac:dyDescent="0.25">
      <c r="A832" s="51"/>
      <c r="B832" s="71"/>
      <c r="C832" s="22"/>
      <c r="D832" s="32"/>
      <c r="G832" s="71"/>
      <c r="H832" s="22"/>
    </row>
    <row r="833" spans="1:18" ht="15" x14ac:dyDescent="0.25">
      <c r="A833" s="51"/>
      <c r="B833" s="71"/>
      <c r="C833" s="22"/>
      <c r="D833" s="32"/>
      <c r="G833" s="71"/>
      <c r="H833" s="22"/>
    </row>
    <row r="834" spans="1:18" ht="15" x14ac:dyDescent="0.25">
      <c r="A834" s="51"/>
      <c r="B834" s="71"/>
      <c r="C834" s="22"/>
      <c r="D834" s="32"/>
      <c r="G834" s="71"/>
      <c r="H834" s="22"/>
    </row>
    <row r="835" spans="1:18" ht="15" x14ac:dyDescent="0.25">
      <c r="A835" s="51"/>
      <c r="B835" s="71"/>
      <c r="C835" s="22"/>
      <c r="D835" s="32"/>
      <c r="G835" s="71"/>
      <c r="H835" s="22"/>
    </row>
    <row r="836" spans="1:18" ht="15" x14ac:dyDescent="0.25">
      <c r="A836" s="51"/>
      <c r="B836" s="71"/>
      <c r="C836" s="22"/>
      <c r="D836" s="32"/>
      <c r="G836" s="71"/>
      <c r="H836" s="22"/>
    </row>
    <row r="837" spans="1:18" s="23" customFormat="1" ht="15" x14ac:dyDescent="0.2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 x14ac:dyDescent="0.2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 x14ac:dyDescent="0.2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 x14ac:dyDescent="0.2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 x14ac:dyDescent="0.2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 x14ac:dyDescent="0.2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 x14ac:dyDescent="0.2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 x14ac:dyDescent="0.2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 x14ac:dyDescent="0.2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 x14ac:dyDescent="0.2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 x14ac:dyDescent="0.2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 x14ac:dyDescent="0.2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 x14ac:dyDescent="0.2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 x14ac:dyDescent="0.2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 x14ac:dyDescent="0.2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 x14ac:dyDescent="0.2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 x14ac:dyDescent="0.2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 x14ac:dyDescent="0.2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 x14ac:dyDescent="0.2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 x14ac:dyDescent="0.2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 x14ac:dyDescent="0.2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 x14ac:dyDescent="0.2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 x14ac:dyDescent="0.2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 x14ac:dyDescent="0.2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 x14ac:dyDescent="0.2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 x14ac:dyDescent="0.2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 x14ac:dyDescent="0.2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 x14ac:dyDescent="0.2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 x14ac:dyDescent="0.2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 x14ac:dyDescent="0.2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 x14ac:dyDescent="0.2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 x14ac:dyDescent="0.2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 x14ac:dyDescent="0.2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 x14ac:dyDescent="0.2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 x14ac:dyDescent="0.2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 x14ac:dyDescent="0.2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 x14ac:dyDescent="0.2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 x14ac:dyDescent="0.2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 x14ac:dyDescent="0.2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 x14ac:dyDescent="0.2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 x14ac:dyDescent="0.2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 x14ac:dyDescent="0.2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 x14ac:dyDescent="0.2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 x14ac:dyDescent="0.2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 x14ac:dyDescent="0.2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 x14ac:dyDescent="0.2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 x14ac:dyDescent="0.2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 x14ac:dyDescent="0.2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 x14ac:dyDescent="0.2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 x14ac:dyDescent="0.2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 x14ac:dyDescent="0.2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 x14ac:dyDescent="0.2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 x14ac:dyDescent="0.2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 x14ac:dyDescent="0.2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 x14ac:dyDescent="0.2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 x14ac:dyDescent="0.2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 x14ac:dyDescent="0.2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 x14ac:dyDescent="0.2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 x14ac:dyDescent="0.2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 x14ac:dyDescent="0.2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 x14ac:dyDescent="0.2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 x14ac:dyDescent="0.2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 x14ac:dyDescent="0.2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 x14ac:dyDescent="0.2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 x14ac:dyDescent="0.2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 x14ac:dyDescent="0.2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 x14ac:dyDescent="0.2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 x14ac:dyDescent="0.2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 x14ac:dyDescent="0.2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 x14ac:dyDescent="0.2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 x14ac:dyDescent="0.2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 x14ac:dyDescent="0.2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 x14ac:dyDescent="0.2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 x14ac:dyDescent="0.2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 x14ac:dyDescent="0.2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 x14ac:dyDescent="0.2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 x14ac:dyDescent="0.2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 x14ac:dyDescent="0.2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 x14ac:dyDescent="0.2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 x14ac:dyDescent="0.2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 x14ac:dyDescent="0.2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 x14ac:dyDescent="0.2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 x14ac:dyDescent="0.2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 x14ac:dyDescent="0.2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 x14ac:dyDescent="0.2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 x14ac:dyDescent="0.2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 x14ac:dyDescent="0.2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 x14ac:dyDescent="0.2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 x14ac:dyDescent="0.2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 x14ac:dyDescent="0.2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 x14ac:dyDescent="0.2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 x14ac:dyDescent="0.2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 x14ac:dyDescent="0.2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 x14ac:dyDescent="0.2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 x14ac:dyDescent="0.2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 x14ac:dyDescent="0.2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 x14ac:dyDescent="0.2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 x14ac:dyDescent="0.2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 x14ac:dyDescent="0.2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 x14ac:dyDescent="0.2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 x14ac:dyDescent="0.2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 x14ac:dyDescent="0.2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 x14ac:dyDescent="0.2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 x14ac:dyDescent="0.2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 x14ac:dyDescent="0.2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 x14ac:dyDescent="0.2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 x14ac:dyDescent="0.2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 x14ac:dyDescent="0.2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 x14ac:dyDescent="0.2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 x14ac:dyDescent="0.2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 x14ac:dyDescent="0.2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 x14ac:dyDescent="0.2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 x14ac:dyDescent="0.2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 x14ac:dyDescent="0.2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 x14ac:dyDescent="0.2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 x14ac:dyDescent="0.2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 x14ac:dyDescent="0.2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 x14ac:dyDescent="0.2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 x14ac:dyDescent="0.2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 x14ac:dyDescent="0.2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 x14ac:dyDescent="0.2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 x14ac:dyDescent="0.2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 x14ac:dyDescent="0.2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 x14ac:dyDescent="0.2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 x14ac:dyDescent="0.2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 x14ac:dyDescent="0.2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 x14ac:dyDescent="0.2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 x14ac:dyDescent="0.2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 x14ac:dyDescent="0.2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 x14ac:dyDescent="0.2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 x14ac:dyDescent="0.2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 x14ac:dyDescent="0.2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 x14ac:dyDescent="0.2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 x14ac:dyDescent="0.2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 x14ac:dyDescent="0.2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 x14ac:dyDescent="0.2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 x14ac:dyDescent="0.2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 x14ac:dyDescent="0.2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 x14ac:dyDescent="0.2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 x14ac:dyDescent="0.2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 x14ac:dyDescent="0.2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 x14ac:dyDescent="0.2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 x14ac:dyDescent="0.2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 x14ac:dyDescent="0.2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 x14ac:dyDescent="0.2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 x14ac:dyDescent="0.2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 x14ac:dyDescent="0.2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 x14ac:dyDescent="0.2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 x14ac:dyDescent="0.2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 x14ac:dyDescent="0.2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 x14ac:dyDescent="0.2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 x14ac:dyDescent="0.2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 x14ac:dyDescent="0.2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 x14ac:dyDescent="0.2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 x14ac:dyDescent="0.2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 x14ac:dyDescent="0.2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 x14ac:dyDescent="0.2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 x14ac:dyDescent="0.2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 x14ac:dyDescent="0.2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 x14ac:dyDescent="0.2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 x14ac:dyDescent="0.2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 x14ac:dyDescent="0.2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 x14ac:dyDescent="0.2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 x14ac:dyDescent="0.2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 x14ac:dyDescent="0.2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 x14ac:dyDescent="0.2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 x14ac:dyDescent="0.2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 x14ac:dyDescent="0.2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 x14ac:dyDescent="0.2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 x14ac:dyDescent="0.2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 x14ac:dyDescent="0.2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 x14ac:dyDescent="0.2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 x14ac:dyDescent="0.2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 x14ac:dyDescent="0.2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 x14ac:dyDescent="0.2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 x14ac:dyDescent="0.2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 x14ac:dyDescent="0.2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 x14ac:dyDescent="0.2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 x14ac:dyDescent="0.2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 ht="15" x14ac:dyDescent="0.25">
      <c r="A1016" s="51"/>
      <c r="B1016" s="71"/>
      <c r="C1016" s="22"/>
      <c r="D1016" s="32"/>
      <c r="E1016" s="67"/>
      <c r="F1016" s="67"/>
      <c r="G1016" s="71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 ht="15" x14ac:dyDescent="0.25">
      <c r="A1017" s="51"/>
      <c r="B1017" s="71"/>
      <c r="C1017" s="22"/>
      <c r="D1017" s="32"/>
      <c r="E1017" s="67"/>
      <c r="F1017" s="67"/>
      <c r="G1017" s="71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 ht="15" x14ac:dyDescent="0.25">
      <c r="A1018" s="51"/>
      <c r="B1018" s="71"/>
      <c r="C1018" s="22"/>
      <c r="D1018" s="32"/>
      <c r="E1018" s="67"/>
      <c r="F1018" s="67"/>
      <c r="G1018" s="71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 ht="15" x14ac:dyDescent="0.25">
      <c r="A1019" s="51"/>
      <c r="B1019" s="71"/>
      <c r="C1019" s="22"/>
      <c r="D1019" s="32"/>
      <c r="E1019" s="67"/>
      <c r="F1019" s="67"/>
      <c r="G1019" s="71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 ht="15" x14ac:dyDescent="0.25">
      <c r="A1020" s="51"/>
      <c r="B1020" s="71"/>
      <c r="C1020" s="22"/>
      <c r="D1020" s="32"/>
      <c r="E1020" s="67"/>
      <c r="F1020" s="67"/>
      <c r="G1020" s="71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 ht="15" x14ac:dyDescent="0.25">
      <c r="A1021" s="51"/>
      <c r="B1021" s="71"/>
      <c r="C1021" s="22"/>
      <c r="D1021" s="32"/>
      <c r="E1021" s="67"/>
      <c r="F1021" s="67"/>
      <c r="G1021" s="71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 ht="15" x14ac:dyDescent="0.25">
      <c r="A1022" s="51"/>
      <c r="B1022" s="71"/>
      <c r="C1022" s="22"/>
      <c r="D1022" s="32"/>
      <c r="E1022" s="67"/>
      <c r="F1022" s="67"/>
      <c r="G1022" s="71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 ht="15" x14ac:dyDescent="0.25">
      <c r="A1023" s="51"/>
      <c r="B1023" s="71"/>
      <c r="C1023" s="22"/>
      <c r="D1023" s="32"/>
      <c r="E1023" s="67"/>
      <c r="F1023" s="67"/>
      <c r="G1023" s="71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 ht="15" x14ac:dyDescent="0.25">
      <c r="A1024" s="51"/>
      <c r="B1024" s="71"/>
      <c r="C1024" s="22"/>
      <c r="D1024" s="32"/>
      <c r="E1024" s="67"/>
      <c r="F1024" s="67"/>
      <c r="G1024" s="71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 ht="15" x14ac:dyDescent="0.25">
      <c r="A1025" s="51"/>
      <c r="B1025" s="71"/>
      <c r="C1025" s="22"/>
      <c r="D1025" s="32"/>
      <c r="E1025" s="67"/>
      <c r="F1025" s="67"/>
      <c r="G1025" s="71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 ht="15" x14ac:dyDescent="0.25">
      <c r="A1026" s="51"/>
      <c r="B1026" s="71"/>
      <c r="C1026" s="22"/>
      <c r="D1026" s="32"/>
      <c r="E1026" s="67"/>
      <c r="F1026" s="67"/>
      <c r="G1026" s="71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 ht="15" x14ac:dyDescent="0.25">
      <c r="A1027" s="51"/>
      <c r="B1027" s="71"/>
      <c r="C1027" s="22"/>
      <c r="D1027" s="32"/>
      <c r="E1027" s="67"/>
      <c r="F1027" s="67"/>
      <c r="G1027" s="71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 ht="15" x14ac:dyDescent="0.25">
      <c r="A1028" s="51"/>
      <c r="B1028" s="71"/>
      <c r="C1028" s="22"/>
      <c r="D1028" s="32"/>
      <c r="E1028" s="67"/>
      <c r="F1028" s="67"/>
      <c r="G1028" s="71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 x14ac:dyDescent="0.2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 x14ac:dyDescent="0.2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 x14ac:dyDescent="0.2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 x14ac:dyDescent="0.2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 x14ac:dyDescent="0.2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 x14ac:dyDescent="0.2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 x14ac:dyDescent="0.2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 x14ac:dyDescent="0.2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 x14ac:dyDescent="0.2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 x14ac:dyDescent="0.2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 x14ac:dyDescent="0.2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 x14ac:dyDescent="0.2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 x14ac:dyDescent="0.2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 x14ac:dyDescent="0.2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 x14ac:dyDescent="0.2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 x14ac:dyDescent="0.2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 x14ac:dyDescent="0.2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 x14ac:dyDescent="0.2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 x14ac:dyDescent="0.2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 x14ac:dyDescent="0.2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 x14ac:dyDescent="0.2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 x14ac:dyDescent="0.2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 x14ac:dyDescent="0.2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 x14ac:dyDescent="0.2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 x14ac:dyDescent="0.2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 x14ac:dyDescent="0.2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 x14ac:dyDescent="0.2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 x14ac:dyDescent="0.2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 x14ac:dyDescent="0.2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 x14ac:dyDescent="0.2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 x14ac:dyDescent="0.2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 x14ac:dyDescent="0.2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 x14ac:dyDescent="0.2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 x14ac:dyDescent="0.2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 x14ac:dyDescent="0.2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 x14ac:dyDescent="0.2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 x14ac:dyDescent="0.2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 x14ac:dyDescent="0.2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 x14ac:dyDescent="0.2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 x14ac:dyDescent="0.2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 x14ac:dyDescent="0.2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 x14ac:dyDescent="0.2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 x14ac:dyDescent="0.2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 x14ac:dyDescent="0.2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 x14ac:dyDescent="0.2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 x14ac:dyDescent="0.2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 x14ac:dyDescent="0.2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 x14ac:dyDescent="0.2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 x14ac:dyDescent="0.2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 x14ac:dyDescent="0.2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 x14ac:dyDescent="0.2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 x14ac:dyDescent="0.2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 x14ac:dyDescent="0.2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 x14ac:dyDescent="0.2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 x14ac:dyDescent="0.2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 x14ac:dyDescent="0.2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 x14ac:dyDescent="0.2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 x14ac:dyDescent="0.2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 x14ac:dyDescent="0.2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 x14ac:dyDescent="0.2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 x14ac:dyDescent="0.2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 x14ac:dyDescent="0.2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 x14ac:dyDescent="0.2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 x14ac:dyDescent="0.2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 x14ac:dyDescent="0.2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 x14ac:dyDescent="0.2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 x14ac:dyDescent="0.2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 x14ac:dyDescent="0.2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 x14ac:dyDescent="0.2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 x14ac:dyDescent="0.2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 x14ac:dyDescent="0.2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 x14ac:dyDescent="0.2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 x14ac:dyDescent="0.2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 x14ac:dyDescent="0.2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 x14ac:dyDescent="0.2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 x14ac:dyDescent="0.2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 x14ac:dyDescent="0.2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 x14ac:dyDescent="0.2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 x14ac:dyDescent="0.2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 x14ac:dyDescent="0.2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 x14ac:dyDescent="0.2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 x14ac:dyDescent="0.2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 x14ac:dyDescent="0.2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 x14ac:dyDescent="0.2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 x14ac:dyDescent="0.2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 x14ac:dyDescent="0.2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 x14ac:dyDescent="0.2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 x14ac:dyDescent="0.2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 x14ac:dyDescent="0.2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 x14ac:dyDescent="0.2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 x14ac:dyDescent="0.2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 x14ac:dyDescent="0.2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 x14ac:dyDescent="0.2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 x14ac:dyDescent="0.2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 x14ac:dyDescent="0.2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 x14ac:dyDescent="0.2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 x14ac:dyDescent="0.2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 x14ac:dyDescent="0.2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 x14ac:dyDescent="0.2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 x14ac:dyDescent="0.2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 x14ac:dyDescent="0.2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 x14ac:dyDescent="0.2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 x14ac:dyDescent="0.2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 x14ac:dyDescent="0.2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 x14ac:dyDescent="0.2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 x14ac:dyDescent="0.2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 x14ac:dyDescent="0.2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 x14ac:dyDescent="0.2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 x14ac:dyDescent="0.2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 x14ac:dyDescent="0.2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 x14ac:dyDescent="0.2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 x14ac:dyDescent="0.2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 x14ac:dyDescent="0.2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 x14ac:dyDescent="0.2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 x14ac:dyDescent="0.2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 x14ac:dyDescent="0.2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 x14ac:dyDescent="0.2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 x14ac:dyDescent="0.2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 x14ac:dyDescent="0.2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 x14ac:dyDescent="0.2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 x14ac:dyDescent="0.2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 x14ac:dyDescent="0.2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 x14ac:dyDescent="0.2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 x14ac:dyDescent="0.2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 x14ac:dyDescent="0.2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 x14ac:dyDescent="0.2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 x14ac:dyDescent="0.2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 x14ac:dyDescent="0.2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 x14ac:dyDescent="0.2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 x14ac:dyDescent="0.2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 x14ac:dyDescent="0.2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 x14ac:dyDescent="0.2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 x14ac:dyDescent="0.2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 x14ac:dyDescent="0.2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 x14ac:dyDescent="0.2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 x14ac:dyDescent="0.2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 x14ac:dyDescent="0.2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 x14ac:dyDescent="0.2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 x14ac:dyDescent="0.2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 x14ac:dyDescent="0.2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 x14ac:dyDescent="0.2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 x14ac:dyDescent="0.2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 x14ac:dyDescent="0.2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 x14ac:dyDescent="0.2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 x14ac:dyDescent="0.2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 x14ac:dyDescent="0.2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 x14ac:dyDescent="0.2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 x14ac:dyDescent="0.2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 x14ac:dyDescent="0.2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 x14ac:dyDescent="0.2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 x14ac:dyDescent="0.2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 x14ac:dyDescent="0.2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 x14ac:dyDescent="0.2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 x14ac:dyDescent="0.2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 x14ac:dyDescent="0.2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 x14ac:dyDescent="0.2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 x14ac:dyDescent="0.2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 x14ac:dyDescent="0.2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 x14ac:dyDescent="0.2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 x14ac:dyDescent="0.2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 x14ac:dyDescent="0.2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 x14ac:dyDescent="0.2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 x14ac:dyDescent="0.2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 x14ac:dyDescent="0.2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 x14ac:dyDescent="0.2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 x14ac:dyDescent="0.2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 x14ac:dyDescent="0.2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 x14ac:dyDescent="0.2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 x14ac:dyDescent="0.2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 x14ac:dyDescent="0.2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 x14ac:dyDescent="0.2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 x14ac:dyDescent="0.2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 x14ac:dyDescent="0.2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 x14ac:dyDescent="0.2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 x14ac:dyDescent="0.2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 x14ac:dyDescent="0.2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 x14ac:dyDescent="0.2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 x14ac:dyDescent="0.2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 x14ac:dyDescent="0.2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 x14ac:dyDescent="0.2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 x14ac:dyDescent="0.2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 x14ac:dyDescent="0.2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 x14ac:dyDescent="0.2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 x14ac:dyDescent="0.2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 x14ac:dyDescent="0.2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 x14ac:dyDescent="0.2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 x14ac:dyDescent="0.2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 x14ac:dyDescent="0.2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 x14ac:dyDescent="0.2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 x14ac:dyDescent="0.2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 x14ac:dyDescent="0.2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 x14ac:dyDescent="0.2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 x14ac:dyDescent="0.2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 x14ac:dyDescent="0.2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 x14ac:dyDescent="0.2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 x14ac:dyDescent="0.2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 x14ac:dyDescent="0.2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 x14ac:dyDescent="0.2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 x14ac:dyDescent="0.2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 x14ac:dyDescent="0.2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 x14ac:dyDescent="0.2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 x14ac:dyDescent="0.2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 x14ac:dyDescent="0.2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 x14ac:dyDescent="0.2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 x14ac:dyDescent="0.2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 x14ac:dyDescent="0.2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 x14ac:dyDescent="0.2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 x14ac:dyDescent="0.2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 x14ac:dyDescent="0.2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 x14ac:dyDescent="0.2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 x14ac:dyDescent="0.2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 x14ac:dyDescent="0.2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 x14ac:dyDescent="0.2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 x14ac:dyDescent="0.2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 x14ac:dyDescent="0.2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 x14ac:dyDescent="0.2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 x14ac:dyDescent="0.2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 x14ac:dyDescent="0.2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 x14ac:dyDescent="0.2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 x14ac:dyDescent="0.2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 x14ac:dyDescent="0.2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 x14ac:dyDescent="0.2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 x14ac:dyDescent="0.2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 x14ac:dyDescent="0.2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 x14ac:dyDescent="0.2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 s="23" customFormat="1" x14ac:dyDescent="0.2">
      <c r="A1254" s="1"/>
      <c r="B1254" s="72"/>
      <c r="C1254" s="22"/>
      <c r="D1254" s="32"/>
      <c r="E1254" s="67"/>
      <c r="F1254" s="67"/>
      <c r="G1254" s="72"/>
      <c r="H1254" s="22"/>
      <c r="I1254" s="2"/>
      <c r="J1254" s="67"/>
      <c r="K1254" s="67"/>
      <c r="L1254" s="2"/>
      <c r="M1254" s="2"/>
      <c r="N1254" s="2"/>
      <c r="O1254" s="2"/>
      <c r="P1254" s="2"/>
      <c r="Q1254" s="2"/>
      <c r="R1254" s="2"/>
    </row>
    <row r="1255" spans="1:18" s="23" customFormat="1" x14ac:dyDescent="0.2">
      <c r="A1255" s="1"/>
      <c r="B1255" s="72"/>
      <c r="C1255" s="22"/>
      <c r="D1255" s="32"/>
      <c r="E1255" s="67"/>
      <c r="F1255" s="67"/>
      <c r="G1255" s="72"/>
      <c r="H1255" s="22"/>
      <c r="I1255" s="2"/>
      <c r="J1255" s="67"/>
      <c r="K1255" s="67"/>
      <c r="L1255" s="2"/>
      <c r="M1255" s="2"/>
      <c r="N1255" s="2"/>
      <c r="O1255" s="2"/>
      <c r="P1255" s="2"/>
      <c r="Q1255" s="2"/>
      <c r="R1255" s="2"/>
    </row>
    <row r="1256" spans="1:18" s="23" customFormat="1" x14ac:dyDescent="0.2">
      <c r="A1256" s="1"/>
      <c r="B1256" s="72"/>
      <c r="C1256" s="22"/>
      <c r="D1256" s="32"/>
      <c r="E1256" s="67"/>
      <c r="F1256" s="67"/>
      <c r="G1256" s="72"/>
      <c r="H1256" s="22"/>
      <c r="I1256" s="2"/>
      <c r="J1256" s="67"/>
      <c r="K1256" s="67"/>
      <c r="L1256" s="2"/>
      <c r="M1256" s="2"/>
      <c r="N1256" s="2"/>
      <c r="O1256" s="2"/>
      <c r="P1256" s="2"/>
      <c r="Q1256" s="2"/>
      <c r="R1256" s="2"/>
    </row>
    <row r="1257" spans="1:18" s="23" customFormat="1" x14ac:dyDescent="0.2">
      <c r="A1257" s="1"/>
      <c r="B1257" s="72"/>
      <c r="C1257" s="22"/>
      <c r="D1257" s="32"/>
      <c r="E1257" s="67"/>
      <c r="F1257" s="67"/>
      <c r="G1257" s="72"/>
      <c r="H1257" s="22"/>
      <c r="I1257" s="2"/>
      <c r="J1257" s="67"/>
      <c r="K1257" s="67"/>
      <c r="L1257" s="2"/>
      <c r="M1257" s="2"/>
      <c r="N1257" s="2"/>
      <c r="O1257" s="2"/>
      <c r="P1257" s="2"/>
      <c r="Q1257" s="2"/>
      <c r="R1257" s="2"/>
    </row>
    <row r="1258" spans="1:18" s="23" customFormat="1" x14ac:dyDescent="0.2">
      <c r="A1258" s="1"/>
      <c r="B1258" s="72"/>
      <c r="C1258" s="22"/>
      <c r="D1258" s="32"/>
      <c r="E1258" s="67"/>
      <c r="F1258" s="67"/>
      <c r="G1258" s="72"/>
      <c r="H1258" s="22"/>
      <c r="I1258" s="2"/>
      <c r="J1258" s="67"/>
      <c r="K1258" s="67"/>
      <c r="L1258" s="2"/>
      <c r="M1258" s="2"/>
      <c r="N1258" s="2"/>
      <c r="O1258" s="2"/>
      <c r="P1258" s="2"/>
      <c r="Q1258" s="2"/>
      <c r="R1258" s="2"/>
    </row>
    <row r="1259" spans="1:18" s="23" customFormat="1" x14ac:dyDescent="0.2">
      <c r="A1259" s="1"/>
      <c r="B1259" s="72"/>
      <c r="C1259" s="22"/>
      <c r="D1259" s="32"/>
      <c r="E1259" s="67"/>
      <c r="F1259" s="67"/>
      <c r="G1259" s="72"/>
      <c r="H1259" s="22"/>
      <c r="I1259" s="2"/>
      <c r="J1259" s="67"/>
      <c r="K1259" s="67"/>
      <c r="L1259" s="2"/>
      <c r="M1259" s="2"/>
      <c r="N1259" s="2"/>
      <c r="O1259" s="2"/>
      <c r="P1259" s="2"/>
      <c r="Q1259" s="2"/>
      <c r="R1259" s="2"/>
    </row>
    <row r="1260" spans="1:18" s="23" customFormat="1" x14ac:dyDescent="0.2">
      <c r="A1260" s="1"/>
      <c r="B1260" s="72"/>
      <c r="C1260" s="22"/>
      <c r="D1260" s="32"/>
      <c r="E1260" s="67"/>
      <c r="F1260" s="67"/>
      <c r="G1260" s="72"/>
      <c r="H1260" s="22"/>
      <c r="I1260" s="2"/>
      <c r="J1260" s="67"/>
      <c r="K1260" s="67"/>
      <c r="L1260" s="2"/>
      <c r="M1260" s="2"/>
      <c r="N1260" s="2"/>
      <c r="O1260" s="2"/>
      <c r="P1260" s="2"/>
      <c r="Q1260" s="2"/>
      <c r="R1260" s="2"/>
    </row>
    <row r="1261" spans="1:18" s="23" customFormat="1" x14ac:dyDescent="0.2">
      <c r="A1261" s="1"/>
      <c r="B1261" s="72"/>
      <c r="C1261" s="22"/>
      <c r="D1261" s="32"/>
      <c r="E1261" s="67"/>
      <c r="F1261" s="67"/>
      <c r="G1261" s="72"/>
      <c r="H1261" s="22"/>
      <c r="I1261" s="2"/>
      <c r="J1261" s="67"/>
      <c r="K1261" s="67"/>
      <c r="L1261" s="2"/>
      <c r="M1261" s="2"/>
      <c r="N1261" s="2"/>
      <c r="O1261" s="2"/>
      <c r="P1261" s="2"/>
      <c r="Q1261" s="2"/>
      <c r="R1261" s="2"/>
    </row>
    <row r="1262" spans="1:18" s="23" customFormat="1" x14ac:dyDescent="0.2">
      <c r="A1262" s="1"/>
      <c r="B1262" s="72"/>
      <c r="C1262" s="22"/>
      <c r="D1262" s="32"/>
      <c r="E1262" s="67"/>
      <c r="F1262" s="67"/>
      <c r="G1262" s="72"/>
      <c r="H1262" s="22"/>
      <c r="I1262" s="2"/>
      <c r="J1262" s="67"/>
      <c r="K1262" s="67"/>
      <c r="L1262" s="2"/>
      <c r="M1262" s="2"/>
      <c r="N1262" s="2"/>
      <c r="O1262" s="2"/>
      <c r="P1262" s="2"/>
      <c r="Q1262" s="2"/>
      <c r="R1262" s="2"/>
    </row>
    <row r="1263" spans="1:18" s="23" customFormat="1" x14ac:dyDescent="0.2">
      <c r="A1263" s="1"/>
      <c r="B1263" s="72"/>
      <c r="C1263" s="22"/>
      <c r="D1263" s="32"/>
      <c r="E1263" s="67"/>
      <c r="F1263" s="67"/>
      <c r="G1263" s="72"/>
      <c r="H1263" s="22"/>
      <c r="I1263" s="2"/>
      <c r="J1263" s="67"/>
      <c r="K1263" s="67"/>
      <c r="L1263" s="2"/>
      <c r="M1263" s="2"/>
      <c r="N1263" s="2"/>
      <c r="O1263" s="2"/>
      <c r="P1263" s="2"/>
      <c r="Q1263" s="2"/>
      <c r="R1263" s="2"/>
    </row>
    <row r="1264" spans="1:18" s="23" customFormat="1" x14ac:dyDescent="0.2">
      <c r="A1264" s="1"/>
      <c r="B1264" s="72"/>
      <c r="C1264" s="22"/>
      <c r="D1264" s="32"/>
      <c r="E1264" s="67"/>
      <c r="F1264" s="67"/>
      <c r="G1264" s="72"/>
      <c r="H1264" s="22"/>
      <c r="I1264" s="2"/>
      <c r="J1264" s="67"/>
      <c r="K1264" s="67"/>
      <c r="L1264" s="2"/>
      <c r="M1264" s="2"/>
      <c r="N1264" s="2"/>
      <c r="O1264" s="2"/>
      <c r="P1264" s="2"/>
      <c r="Q1264" s="2"/>
      <c r="R1264" s="2"/>
    </row>
    <row r="1265" spans="1:18" s="23" customFormat="1" x14ac:dyDescent="0.2">
      <c r="A1265" s="1"/>
      <c r="B1265" s="72"/>
      <c r="C1265" s="22"/>
      <c r="D1265" s="32"/>
      <c r="E1265" s="67"/>
      <c r="F1265" s="67"/>
      <c r="G1265" s="72"/>
      <c r="H1265" s="22"/>
      <c r="I1265" s="2"/>
      <c r="J1265" s="67"/>
      <c r="K1265" s="67"/>
      <c r="L1265" s="2"/>
      <c r="M1265" s="2"/>
      <c r="N1265" s="2"/>
      <c r="O1265" s="2"/>
      <c r="P1265" s="2"/>
      <c r="Q1265" s="2"/>
      <c r="R1265" s="2"/>
    </row>
    <row r="1266" spans="1:18" s="23" customFormat="1" x14ac:dyDescent="0.2">
      <c r="A1266" s="1"/>
      <c r="B1266" s="72"/>
      <c r="C1266" s="22"/>
      <c r="D1266" s="32"/>
      <c r="E1266" s="67"/>
      <c r="F1266" s="67"/>
      <c r="G1266" s="72"/>
      <c r="H1266" s="22"/>
      <c r="I1266" s="2"/>
      <c r="J1266" s="67"/>
      <c r="K1266" s="67"/>
      <c r="L1266" s="2"/>
      <c r="M1266" s="2"/>
      <c r="N1266" s="2"/>
      <c r="O1266" s="2"/>
      <c r="P1266" s="2"/>
      <c r="Q1266" s="2"/>
      <c r="R1266" s="2"/>
    </row>
    <row r="1267" spans="1:18" x14ac:dyDescent="0.2">
      <c r="B1267" s="72"/>
      <c r="C1267" s="22"/>
      <c r="G1267" s="72"/>
      <c r="H1267" s="22"/>
    </row>
    <row r="1268" spans="1:18" x14ac:dyDescent="0.2">
      <c r="B1268" s="72"/>
      <c r="C1268" s="22"/>
      <c r="G1268" s="72"/>
      <c r="H1268" s="22"/>
    </row>
    <row r="1269" spans="1:18" x14ac:dyDescent="0.2">
      <c r="B1269" s="72"/>
      <c r="C1269" s="22"/>
      <c r="G1269" s="72"/>
      <c r="H1269" s="22"/>
    </row>
    <row r="1270" spans="1:18" x14ac:dyDescent="0.2">
      <c r="B1270" s="72"/>
      <c r="C1270" s="22"/>
      <c r="G1270" s="72"/>
      <c r="H1270" s="22"/>
    </row>
    <row r="1271" spans="1:18" x14ac:dyDescent="0.2">
      <c r="B1271" s="72"/>
      <c r="C1271" s="22"/>
      <c r="G1271" s="72"/>
      <c r="H1271" s="22"/>
    </row>
    <row r="1272" spans="1:18" x14ac:dyDescent="0.2">
      <c r="B1272" s="72"/>
      <c r="C1272" s="22"/>
      <c r="G1272" s="72"/>
      <c r="H1272" s="22"/>
    </row>
    <row r="1273" spans="1:18" x14ac:dyDescent="0.2">
      <c r="B1273" s="72"/>
      <c r="C1273" s="22"/>
      <c r="G1273" s="72"/>
      <c r="H1273" s="22"/>
    </row>
    <row r="1274" spans="1:18" x14ac:dyDescent="0.2">
      <c r="B1274" s="72"/>
      <c r="C1274" s="22"/>
      <c r="G1274" s="72"/>
      <c r="H1274" s="22"/>
    </row>
    <row r="1275" spans="1:18" x14ac:dyDescent="0.2">
      <c r="B1275" s="72"/>
      <c r="C1275" s="22"/>
      <c r="G1275" s="72"/>
      <c r="H1275" s="22"/>
    </row>
    <row r="1276" spans="1:18" x14ac:dyDescent="0.2">
      <c r="B1276" s="72"/>
      <c r="C1276" s="22"/>
      <c r="G1276" s="72"/>
      <c r="H1276" s="22"/>
    </row>
    <row r="1277" spans="1:18" x14ac:dyDescent="0.2">
      <c r="B1277" s="72"/>
      <c r="C1277" s="22"/>
      <c r="G1277" s="72"/>
      <c r="H1277" s="22"/>
    </row>
    <row r="1278" spans="1:18" x14ac:dyDescent="0.2">
      <c r="B1278" s="72"/>
      <c r="C1278" s="22"/>
      <c r="G1278" s="72"/>
      <c r="H1278" s="22"/>
    </row>
    <row r="1279" spans="1:18" x14ac:dyDescent="0.2">
      <c r="B1279" s="72"/>
      <c r="C1279" s="22"/>
      <c r="G1279" s="72"/>
      <c r="H1279" s="22"/>
    </row>
    <row r="1280" spans="1:18" x14ac:dyDescent="0.2">
      <c r="B1280" s="72"/>
      <c r="C1280" s="22"/>
      <c r="G1280" s="72"/>
      <c r="H1280" s="22"/>
    </row>
    <row r="1281" spans="2:8" x14ac:dyDescent="0.2">
      <c r="B1281" s="72"/>
      <c r="C1281" s="22"/>
      <c r="G1281" s="72"/>
      <c r="H1281" s="22"/>
    </row>
    <row r="1282" spans="2:8" x14ac:dyDescent="0.2">
      <c r="B1282" s="72"/>
      <c r="C1282" s="22"/>
      <c r="G1282" s="72"/>
      <c r="H1282" s="22"/>
    </row>
    <row r="1283" spans="2:8" x14ac:dyDescent="0.2">
      <c r="B1283" s="72"/>
      <c r="C1283" s="22"/>
      <c r="G1283" s="72"/>
      <c r="H1283" s="22"/>
    </row>
    <row r="1284" spans="2:8" x14ac:dyDescent="0.2">
      <c r="B1284" s="72"/>
      <c r="C1284" s="22"/>
      <c r="G1284" s="72"/>
      <c r="H1284" s="22"/>
    </row>
    <row r="1285" spans="2:8" x14ac:dyDescent="0.2">
      <c r="B1285" s="72"/>
      <c r="C1285" s="22"/>
      <c r="G1285" s="72"/>
      <c r="H1285" s="22"/>
    </row>
    <row r="1286" spans="2:8" x14ac:dyDescent="0.2">
      <c r="B1286" s="72"/>
      <c r="C1286" s="22"/>
      <c r="G1286" s="72"/>
      <c r="H1286" s="22"/>
    </row>
    <row r="1287" spans="2:8" x14ac:dyDescent="0.2">
      <c r="B1287" s="72"/>
      <c r="C1287" s="22"/>
      <c r="G1287" s="72"/>
      <c r="H1287" s="22"/>
    </row>
    <row r="1288" spans="2:8" x14ac:dyDescent="0.2">
      <c r="B1288" s="72"/>
      <c r="C1288" s="22"/>
      <c r="G1288" s="72"/>
      <c r="H1288" s="22"/>
    </row>
    <row r="1289" spans="2:8" x14ac:dyDescent="0.2">
      <c r="B1289" s="72"/>
      <c r="C1289" s="22"/>
      <c r="G1289" s="72"/>
      <c r="H1289" s="22"/>
    </row>
    <row r="1290" spans="2:8" x14ac:dyDescent="0.2">
      <c r="B1290" s="72"/>
      <c r="C1290" s="22"/>
      <c r="G1290" s="72"/>
      <c r="H1290" s="22"/>
    </row>
    <row r="1291" spans="2:8" x14ac:dyDescent="0.2">
      <c r="B1291" s="72"/>
      <c r="C1291" s="22"/>
      <c r="G1291" s="72"/>
      <c r="H1291" s="22"/>
    </row>
    <row r="1292" spans="2:8" x14ac:dyDescent="0.2">
      <c r="B1292" s="72"/>
      <c r="C1292" s="22"/>
      <c r="G1292" s="72"/>
      <c r="H1292" s="22"/>
    </row>
    <row r="1293" spans="2:8" x14ac:dyDescent="0.2">
      <c r="B1293" s="72"/>
      <c r="C1293" s="22"/>
      <c r="G1293" s="72"/>
      <c r="H1293" s="22"/>
    </row>
    <row r="1294" spans="2:8" x14ac:dyDescent="0.2">
      <c r="B1294" s="72"/>
      <c r="C1294" s="22"/>
      <c r="G1294" s="72"/>
      <c r="H1294" s="22"/>
    </row>
    <row r="1295" spans="2:8" x14ac:dyDescent="0.2">
      <c r="B1295" s="72"/>
      <c r="C1295" s="22"/>
      <c r="G1295" s="72"/>
      <c r="H1295" s="22"/>
    </row>
    <row r="1296" spans="2:8" x14ac:dyDescent="0.2">
      <c r="B1296" s="72"/>
      <c r="C1296" s="22"/>
      <c r="G1296" s="72"/>
      <c r="H1296" s="22"/>
    </row>
    <row r="1297" spans="2:8" x14ac:dyDescent="0.2">
      <c r="B1297" s="72"/>
      <c r="C1297" s="22"/>
      <c r="G1297" s="72"/>
      <c r="H1297" s="22"/>
    </row>
    <row r="1298" spans="2:8" x14ac:dyDescent="0.2">
      <c r="B1298" s="72"/>
      <c r="C1298" s="22"/>
      <c r="G1298" s="72"/>
      <c r="H1298" s="22"/>
    </row>
    <row r="1299" spans="2:8" x14ac:dyDescent="0.2">
      <c r="B1299" s="72"/>
      <c r="C1299" s="22"/>
      <c r="G1299" s="72"/>
      <c r="H1299" s="22"/>
    </row>
    <row r="1300" spans="2:8" x14ac:dyDescent="0.2">
      <c r="B1300" s="72"/>
      <c r="C1300" s="22"/>
      <c r="G1300" s="72"/>
      <c r="H1300" s="22"/>
    </row>
    <row r="1301" spans="2:8" x14ac:dyDescent="0.2">
      <c r="B1301" s="72"/>
      <c r="C1301" s="22"/>
      <c r="G1301" s="72"/>
      <c r="H1301" s="22"/>
    </row>
    <row r="1302" spans="2:8" x14ac:dyDescent="0.2">
      <c r="B1302" s="72"/>
      <c r="C1302" s="22"/>
      <c r="G1302" s="72"/>
      <c r="H1302" s="22"/>
    </row>
    <row r="1303" spans="2:8" x14ac:dyDescent="0.2">
      <c r="B1303" s="72"/>
      <c r="C1303" s="22"/>
      <c r="G1303" s="72"/>
      <c r="H1303" s="22"/>
    </row>
    <row r="1304" spans="2:8" x14ac:dyDescent="0.2">
      <c r="B1304" s="72"/>
      <c r="C1304" s="22"/>
      <c r="G1304" s="72"/>
      <c r="H1304" s="22"/>
    </row>
    <row r="1305" spans="2:8" x14ac:dyDescent="0.2">
      <c r="B1305" s="72"/>
      <c r="C1305" s="22"/>
      <c r="G1305" s="72"/>
      <c r="H1305" s="22"/>
    </row>
    <row r="1306" spans="2:8" x14ac:dyDescent="0.2">
      <c r="B1306" s="72"/>
      <c r="C1306" s="22"/>
      <c r="G1306" s="72"/>
      <c r="H1306" s="22"/>
    </row>
    <row r="1307" spans="2:8" x14ac:dyDescent="0.2">
      <c r="B1307" s="72"/>
      <c r="C1307" s="22"/>
      <c r="G1307" s="72"/>
      <c r="H1307" s="22"/>
    </row>
    <row r="1308" spans="2:8" x14ac:dyDescent="0.2">
      <c r="B1308" s="72"/>
      <c r="C1308" s="22"/>
      <c r="G1308" s="72"/>
      <c r="H1308" s="22"/>
    </row>
    <row r="1309" spans="2:8" x14ac:dyDescent="0.2">
      <c r="B1309" s="72"/>
      <c r="C1309" s="22"/>
      <c r="G1309" s="72"/>
      <c r="H1309" s="22"/>
    </row>
    <row r="1310" spans="2:8" x14ac:dyDescent="0.2">
      <c r="B1310" s="72"/>
      <c r="C1310" s="22"/>
      <c r="G1310" s="72"/>
      <c r="H1310" s="22"/>
    </row>
    <row r="1311" spans="2:8" x14ac:dyDescent="0.2">
      <c r="B1311" s="72"/>
      <c r="C1311" s="22"/>
      <c r="G1311" s="72"/>
      <c r="H1311" s="22"/>
    </row>
    <row r="1312" spans="2:8" x14ac:dyDescent="0.2">
      <c r="B1312" s="72"/>
      <c r="C1312" s="22"/>
      <c r="G1312" s="72"/>
      <c r="H1312" s="22"/>
    </row>
    <row r="1313" spans="2:8" x14ac:dyDescent="0.2">
      <c r="B1313" s="72"/>
      <c r="C1313" s="22"/>
      <c r="G1313" s="72"/>
      <c r="H1313" s="22"/>
    </row>
    <row r="1314" spans="2:8" x14ac:dyDescent="0.2">
      <c r="B1314" s="72"/>
      <c r="C1314" s="22"/>
      <c r="G1314" s="72"/>
      <c r="H1314" s="22"/>
    </row>
    <row r="1315" spans="2:8" x14ac:dyDescent="0.2">
      <c r="B1315" s="72"/>
      <c r="C1315" s="22"/>
      <c r="G1315" s="72"/>
      <c r="H1315" s="22"/>
    </row>
    <row r="1316" spans="2:8" x14ac:dyDescent="0.2">
      <c r="B1316" s="72"/>
      <c r="C1316" s="22"/>
      <c r="G1316" s="72"/>
      <c r="H1316" s="22"/>
    </row>
    <row r="1317" spans="2:8" x14ac:dyDescent="0.2">
      <c r="B1317" s="72"/>
      <c r="C1317" s="22"/>
      <c r="G1317" s="72"/>
      <c r="H1317" s="22"/>
    </row>
    <row r="1318" spans="2:8" x14ac:dyDescent="0.2">
      <c r="B1318" s="72"/>
      <c r="C1318" s="22"/>
      <c r="G1318" s="72"/>
      <c r="H1318" s="22"/>
    </row>
    <row r="1319" spans="2:8" x14ac:dyDescent="0.2">
      <c r="B1319" s="72"/>
      <c r="C1319" s="22"/>
      <c r="G1319" s="72"/>
      <c r="H1319" s="22"/>
    </row>
    <row r="1320" spans="2:8" x14ac:dyDescent="0.2">
      <c r="B1320" s="72"/>
      <c r="C1320" s="22"/>
      <c r="G1320" s="72"/>
      <c r="H1320" s="22"/>
    </row>
    <row r="1321" spans="2:8" x14ac:dyDescent="0.2">
      <c r="B1321" s="72"/>
      <c r="C1321" s="22"/>
      <c r="G1321" s="72"/>
      <c r="H1321" s="22"/>
    </row>
    <row r="1322" spans="2:8" x14ac:dyDescent="0.2">
      <c r="B1322" s="72"/>
      <c r="C1322" s="22"/>
      <c r="G1322" s="72"/>
      <c r="H1322" s="22"/>
    </row>
  </sheetData>
  <mergeCells count="10">
    <mergeCell ref="B7:F7"/>
    <mergeCell ref="G7:K7"/>
    <mergeCell ref="D10:E10"/>
    <mergeCell ref="I10:J10"/>
    <mergeCell ref="D8:E8"/>
    <mergeCell ref="I8:J8"/>
    <mergeCell ref="B9:C9"/>
    <mergeCell ref="D9:E9"/>
    <mergeCell ref="G9:H9"/>
    <mergeCell ref="I9:J9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B1322"/>
  <sheetViews>
    <sheetView workbookViewId="0">
      <pane ySplit="14" topLeftCell="A15" activePane="bottomLeft" state="frozen"/>
      <selection activeCell="P3" sqref="P3"/>
      <selection pane="bottomLeft" activeCell="K39" sqref="K39"/>
    </sheetView>
  </sheetViews>
  <sheetFormatPr defaultRowHeight="12.75" x14ac:dyDescent="0.2"/>
  <cols>
    <col min="1" max="1" width="28.140625" style="1" customWidth="1"/>
    <col min="2" max="2" width="11.7109375" style="1" customWidth="1"/>
    <col min="3" max="3" width="11.7109375" style="3" customWidth="1"/>
    <col min="4" max="4" width="9.7109375" style="3" customWidth="1"/>
    <col min="5" max="6" width="9.71093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28" s="12" customFormat="1" ht="6.95" customHeight="1" x14ac:dyDescent="0.2">
      <c r="C1" s="33"/>
      <c r="D1" s="33"/>
      <c r="E1" s="15"/>
      <c r="F1" s="15"/>
      <c r="J1" s="15"/>
      <c r="K1" s="15"/>
    </row>
    <row r="2" spans="1:28" s="12" customFormat="1" ht="6.95" customHeight="1" x14ac:dyDescent="0.2">
      <c r="A2" s="82"/>
      <c r="B2" s="82"/>
      <c r="C2" s="38"/>
      <c r="D2" s="38"/>
      <c r="E2" s="38"/>
      <c r="F2" s="40"/>
      <c r="G2" s="40"/>
      <c r="H2" s="40"/>
      <c r="I2" s="40"/>
      <c r="J2" s="40"/>
      <c r="K2" s="40"/>
    </row>
    <row r="3" spans="1:28" s="12" customFormat="1" ht="6.95" customHeight="1" x14ac:dyDescent="0.2">
      <c r="A3" s="8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8" s="12" customFormat="1" ht="6.95" customHeight="1" x14ac:dyDescent="0.2">
      <c r="A4" s="83"/>
      <c r="B4" s="83"/>
      <c r="C4" s="38"/>
      <c r="D4" s="38"/>
      <c r="E4" s="38"/>
      <c r="F4" s="40"/>
      <c r="G4" s="40"/>
      <c r="H4" s="40"/>
      <c r="I4" s="40"/>
      <c r="J4" s="40"/>
      <c r="K4" s="40"/>
    </row>
    <row r="5" spans="1:28" s="12" customFormat="1" ht="6.95" customHeight="1" x14ac:dyDescent="0.2">
      <c r="A5" s="83"/>
      <c r="B5" s="83"/>
      <c r="C5" s="38"/>
      <c r="D5" s="38"/>
      <c r="E5" s="38"/>
      <c r="F5" s="15"/>
      <c r="J5" s="15"/>
      <c r="K5" s="15"/>
    </row>
    <row r="6" spans="1:28" s="12" customFormat="1" x14ac:dyDescent="0.2">
      <c r="A6" s="18"/>
      <c r="B6" s="18"/>
      <c r="C6" s="13"/>
      <c r="D6" s="13"/>
      <c r="E6" s="15"/>
      <c r="F6" s="15"/>
      <c r="J6" s="15"/>
      <c r="K6" s="32" t="s">
        <v>71</v>
      </c>
    </row>
    <row r="7" spans="1:28" s="12" customFormat="1" ht="29.25" customHeight="1" x14ac:dyDescent="0.2">
      <c r="A7" s="63"/>
      <c r="B7" s="195" t="s">
        <v>121</v>
      </c>
      <c r="C7" s="192"/>
      <c r="D7" s="192"/>
      <c r="E7" s="192"/>
      <c r="F7" s="193"/>
      <c r="G7" s="195" t="s">
        <v>122</v>
      </c>
      <c r="H7" s="192"/>
      <c r="I7" s="192"/>
      <c r="J7" s="192"/>
      <c r="K7" s="193"/>
    </row>
    <row r="8" spans="1:28" s="15" customFormat="1" x14ac:dyDescent="0.2">
      <c r="A8" s="45"/>
      <c r="B8" s="58"/>
      <c r="C8" s="59"/>
      <c r="D8" s="168" t="str">
        <f ca="1">mesr</f>
        <v>декабрь</v>
      </c>
      <c r="E8" s="169"/>
      <c r="F8" s="25" t="s">
        <v>1</v>
      </c>
      <c r="G8" s="58"/>
      <c r="H8" s="59"/>
      <c r="I8" s="168" t="str">
        <f ca="1">mesr</f>
        <v>декабрь</v>
      </c>
      <c r="J8" s="169"/>
      <c r="K8" s="25" t="s">
        <v>1</v>
      </c>
    </row>
    <row r="9" spans="1:28" s="15" customFormat="1" x14ac:dyDescent="0.2">
      <c r="A9" s="45"/>
      <c r="B9" s="174" t="s">
        <v>72</v>
      </c>
      <c r="C9" s="194"/>
      <c r="D9" s="168">
        <f>Godr</f>
        <v>2019</v>
      </c>
      <c r="E9" s="169"/>
      <c r="F9" s="25" t="str">
        <f ca="1">mesr</f>
        <v>декабрь</v>
      </c>
      <c r="G9" s="174" t="s">
        <v>72</v>
      </c>
      <c r="H9" s="194"/>
      <c r="I9" s="168">
        <f>Godr</f>
        <v>2019</v>
      </c>
      <c r="J9" s="169"/>
      <c r="K9" s="25" t="str">
        <f ca="1">mesr</f>
        <v>декабрь</v>
      </c>
    </row>
    <row r="10" spans="1:28" s="15" customFormat="1" x14ac:dyDescent="0.2">
      <c r="A10" s="45"/>
      <c r="B10" s="61"/>
      <c r="C10" s="62"/>
      <c r="D10" s="170" t="s">
        <v>0</v>
      </c>
      <c r="E10" s="171"/>
      <c r="F10" s="25">
        <f>Godr</f>
        <v>2019</v>
      </c>
      <c r="G10" s="61"/>
      <c r="H10" s="62"/>
      <c r="I10" s="170" t="s">
        <v>0</v>
      </c>
      <c r="J10" s="171"/>
      <c r="K10" s="25">
        <f>Godr</f>
        <v>2019</v>
      </c>
    </row>
    <row r="11" spans="1:28" s="15" customFormat="1" x14ac:dyDescent="0.2">
      <c r="A11" s="16"/>
      <c r="B11" s="35" t="str">
        <f ca="1">mesr</f>
        <v>декабрь</v>
      </c>
      <c r="C11" s="19" t="str">
        <f>_Pe1</f>
        <v>январь-</v>
      </c>
      <c r="D11" s="24" t="str">
        <f ca="1">_per6</f>
        <v>декабрю</v>
      </c>
      <c r="E11" s="24" t="str">
        <f ca="1">_Per7</f>
        <v>ноябрю</v>
      </c>
      <c r="F11" s="25" t="str">
        <f>" в % к"</f>
        <v xml:space="preserve"> в % к</v>
      </c>
      <c r="G11" s="35" t="str">
        <f ca="1">mesr</f>
        <v>декабрь</v>
      </c>
      <c r="H11" s="19" t="str">
        <f>_Pe1</f>
        <v>январь-</v>
      </c>
      <c r="I11" s="24" t="str">
        <f ca="1">_per6</f>
        <v>декабрю</v>
      </c>
      <c r="J11" s="24" t="str">
        <f ca="1">_Per7</f>
        <v>ноябрю</v>
      </c>
      <c r="K11" s="25" t="str">
        <f>" в % к"</f>
        <v xml:space="preserve"> в % к</v>
      </c>
    </row>
    <row r="12" spans="1:28" s="15" customFormat="1" x14ac:dyDescent="0.2">
      <c r="A12" s="16"/>
      <c r="B12" s="36">
        <f>Godr</f>
        <v>2019</v>
      </c>
      <c r="C12" s="10" t="str">
        <f ca="1">mesr</f>
        <v>декабрь</v>
      </c>
      <c r="D12" s="25">
        <f>godp</f>
        <v>2018</v>
      </c>
      <c r="E12" s="25">
        <f>IF(mesr1=1,godp,Godr)</f>
        <v>2019</v>
      </c>
      <c r="F12" s="25" t="s">
        <v>9</v>
      </c>
      <c r="G12" s="36">
        <f>Godr</f>
        <v>2019</v>
      </c>
      <c r="H12" s="10" t="str">
        <f ca="1">mesr</f>
        <v>декабрь</v>
      </c>
      <c r="I12" s="25">
        <f>godp</f>
        <v>2018</v>
      </c>
      <c r="J12" s="25">
        <f>IF(mesr1=1,godp,Godr)</f>
        <v>2019</v>
      </c>
      <c r="K12" s="25" t="s">
        <v>9</v>
      </c>
    </row>
    <row r="13" spans="1:28" s="15" customFormat="1" x14ac:dyDescent="0.2">
      <c r="A13" s="16"/>
      <c r="B13" s="36"/>
      <c r="C13" s="10">
        <f>Godr</f>
        <v>2019</v>
      </c>
      <c r="D13" s="25"/>
      <c r="E13" s="25"/>
      <c r="F13" s="25" t="str">
        <f ca="1">_per6</f>
        <v>декабрю</v>
      </c>
      <c r="G13" s="36"/>
      <c r="H13" s="10">
        <f>Godr</f>
        <v>2019</v>
      </c>
      <c r="I13" s="25"/>
      <c r="J13" s="25"/>
      <c r="K13" s="25" t="str">
        <f ca="1">_per6</f>
        <v>декабрю</v>
      </c>
    </row>
    <row r="14" spans="1:28" s="15" customFormat="1" x14ac:dyDescent="0.2">
      <c r="A14" s="17"/>
      <c r="B14" s="37"/>
      <c r="C14" s="11"/>
      <c r="D14" s="11"/>
      <c r="E14" s="26"/>
      <c r="F14" s="26">
        <f>godp</f>
        <v>2018</v>
      </c>
      <c r="G14" s="37"/>
      <c r="H14" s="11"/>
      <c r="I14" s="11"/>
      <c r="J14" s="26"/>
      <c r="K14" s="26">
        <f>godp</f>
        <v>2018</v>
      </c>
    </row>
    <row r="15" spans="1:28" s="103" customFormat="1" ht="15" customHeight="1" x14ac:dyDescent="0.2">
      <c r="A15" s="120" t="s">
        <v>189</v>
      </c>
      <c r="B15" s="123">
        <v>762974.8</v>
      </c>
      <c r="C15" s="124">
        <v>9049000.0999999996</v>
      </c>
      <c r="D15" s="121">
        <v>102.2</v>
      </c>
      <c r="E15" s="121">
        <v>101.8</v>
      </c>
      <c r="F15" s="121">
        <v>108.3</v>
      </c>
      <c r="G15" s="123">
        <v>274239.3</v>
      </c>
      <c r="H15" s="124">
        <v>2799428.7</v>
      </c>
      <c r="I15" s="121">
        <v>113.4</v>
      </c>
      <c r="J15" s="121">
        <v>99.8</v>
      </c>
      <c r="K15" s="121">
        <v>106.6</v>
      </c>
      <c r="AA15" s="145">
        <f>IF(ISERROR(AND(B15+D15=0,C15+E15&gt;0))=TRUE,0,IF(AND(B15+D15=0,C15+E15&gt;0),1,0))</f>
        <v>0</v>
      </c>
      <c r="AB15" s="145">
        <f>IF(ISERROR(AND(G15+I15=0,H15+J15&gt;0))=TRUE,0,IF(AND(G15+I15=0,H15+J15&gt;0),1,0))</f>
        <v>0</v>
      </c>
    </row>
    <row r="16" spans="1:28" s="104" customFormat="1" ht="11.1" customHeight="1" x14ac:dyDescent="0.2">
      <c r="A16" s="110" t="s">
        <v>155</v>
      </c>
      <c r="B16" s="111"/>
      <c r="C16" s="112"/>
      <c r="D16" s="117"/>
      <c r="E16" s="117"/>
      <c r="F16" s="117"/>
      <c r="G16" s="111"/>
      <c r="H16" s="112"/>
      <c r="I16" s="117"/>
      <c r="J16" s="117"/>
      <c r="K16" s="117"/>
      <c r="AA16" s="146">
        <f t="shared" ref="AA16:AA45" si="0">IF(ISERROR(AND(B16+D16=0,C16+E16&gt;0))=TRUE,0,IF(AND(B16+D16=0,C16+E16&gt;0),1,0))</f>
        <v>0</v>
      </c>
      <c r="AB16" s="146">
        <f t="shared" ref="AB16:AB45" si="1">IF(ISERROR(AND(G16+I16=0,H16+J16&gt;0))=TRUE,0,IF(AND(G16+I16=0,H16+J16&gt;0),1,0))</f>
        <v>0</v>
      </c>
    </row>
    <row r="17" spans="1:28" s="103" customFormat="1" ht="12" customHeight="1" x14ac:dyDescent="0.2">
      <c r="A17" s="106" t="s">
        <v>156</v>
      </c>
      <c r="B17" s="107"/>
      <c r="C17" s="108"/>
      <c r="D17" s="118"/>
      <c r="E17" s="118"/>
      <c r="F17" s="118"/>
      <c r="G17" s="107">
        <v>495.7</v>
      </c>
      <c r="H17" s="108">
        <v>5577.4</v>
      </c>
      <c r="I17" s="118">
        <v>112.6</v>
      </c>
      <c r="J17" s="118">
        <v>102</v>
      </c>
      <c r="K17" s="118">
        <v>97.3</v>
      </c>
      <c r="AA17" s="145">
        <f t="shared" si="0"/>
        <v>0</v>
      </c>
      <c r="AB17" s="145">
        <f t="shared" si="1"/>
        <v>0</v>
      </c>
    </row>
    <row r="18" spans="1:28" s="103" customFormat="1" ht="12" customHeight="1" x14ac:dyDescent="0.2">
      <c r="A18" s="106" t="s">
        <v>157</v>
      </c>
      <c r="B18" s="107" t="s">
        <v>220</v>
      </c>
      <c r="C18" s="108" t="s">
        <v>220</v>
      </c>
      <c r="D18" s="118" t="s">
        <v>220</v>
      </c>
      <c r="E18" s="118" t="s">
        <v>220</v>
      </c>
      <c r="F18" s="118" t="s">
        <v>220</v>
      </c>
      <c r="G18" s="107">
        <v>5325.5</v>
      </c>
      <c r="H18" s="108">
        <v>66860.2</v>
      </c>
      <c r="I18" s="118">
        <v>120.2</v>
      </c>
      <c r="J18" s="118">
        <v>97.8</v>
      </c>
      <c r="K18" s="118">
        <v>86.2</v>
      </c>
      <c r="AA18" s="145">
        <f t="shared" si="0"/>
        <v>0</v>
      </c>
      <c r="AB18" s="145">
        <f t="shared" si="1"/>
        <v>0</v>
      </c>
    </row>
    <row r="19" spans="1:28" s="103" customFormat="1" ht="12" customHeight="1" x14ac:dyDescent="0.2">
      <c r="A19" s="106" t="s">
        <v>158</v>
      </c>
      <c r="B19" s="107" t="s">
        <v>220</v>
      </c>
      <c r="C19" s="108" t="s">
        <v>220</v>
      </c>
      <c r="D19" s="118" t="s">
        <v>220</v>
      </c>
      <c r="E19" s="118" t="s">
        <v>220</v>
      </c>
      <c r="F19" s="118" t="s">
        <v>220</v>
      </c>
      <c r="G19" s="107">
        <v>67320.2</v>
      </c>
      <c r="H19" s="108">
        <v>318012.7</v>
      </c>
      <c r="I19" s="118" t="s">
        <v>199</v>
      </c>
      <c r="J19" s="118">
        <v>101.8</v>
      </c>
      <c r="K19" s="118" t="s">
        <v>200</v>
      </c>
      <c r="AA19" s="145">
        <f t="shared" si="0"/>
        <v>0</v>
      </c>
      <c r="AB19" s="145">
        <f t="shared" si="1"/>
        <v>0</v>
      </c>
    </row>
    <row r="20" spans="1:28" s="103" customFormat="1" ht="12" customHeight="1" x14ac:dyDescent="0.2">
      <c r="A20" s="106" t="s">
        <v>159</v>
      </c>
      <c r="B20" s="107"/>
      <c r="C20" s="108"/>
      <c r="D20" s="118"/>
      <c r="E20" s="118"/>
      <c r="F20" s="118"/>
      <c r="G20" s="107" t="s">
        <v>220</v>
      </c>
      <c r="H20" s="108" t="s">
        <v>220</v>
      </c>
      <c r="I20" s="118" t="s">
        <v>220</v>
      </c>
      <c r="J20" s="118" t="s">
        <v>220</v>
      </c>
      <c r="K20" s="118" t="s">
        <v>220</v>
      </c>
      <c r="AA20" s="145">
        <f t="shared" si="0"/>
        <v>0</v>
      </c>
      <c r="AB20" s="145">
        <f t="shared" si="1"/>
        <v>0</v>
      </c>
    </row>
    <row r="21" spans="1:28" s="103" customFormat="1" ht="12" customHeight="1" x14ac:dyDescent="0.2">
      <c r="A21" s="106" t="s">
        <v>160</v>
      </c>
      <c r="B21" s="107" t="s">
        <v>220</v>
      </c>
      <c r="C21" s="108" t="s">
        <v>220</v>
      </c>
      <c r="D21" s="118" t="s">
        <v>220</v>
      </c>
      <c r="E21" s="118" t="s">
        <v>220</v>
      </c>
      <c r="F21" s="118" t="s">
        <v>220</v>
      </c>
      <c r="G21" s="107">
        <v>1111.3</v>
      </c>
      <c r="H21" s="108">
        <v>10419.6</v>
      </c>
      <c r="I21" s="118">
        <v>116.7</v>
      </c>
      <c r="J21" s="118">
        <v>138.30000000000001</v>
      </c>
      <c r="K21" s="118">
        <v>109.4</v>
      </c>
      <c r="AA21" s="145">
        <f t="shared" si="0"/>
        <v>0</v>
      </c>
      <c r="AB21" s="145">
        <f t="shared" si="1"/>
        <v>0</v>
      </c>
    </row>
    <row r="22" spans="1:28" s="103" customFormat="1" ht="12" customHeight="1" x14ac:dyDescent="0.2">
      <c r="A22" s="106" t="s">
        <v>161</v>
      </c>
      <c r="B22" s="107"/>
      <c r="C22" s="108"/>
      <c r="D22" s="118"/>
      <c r="E22" s="118"/>
      <c r="F22" s="118"/>
      <c r="G22" s="107">
        <v>2657.9</v>
      </c>
      <c r="H22" s="108">
        <v>46901.4</v>
      </c>
      <c r="I22" s="118">
        <v>17.5</v>
      </c>
      <c r="J22" s="118">
        <v>74.7</v>
      </c>
      <c r="K22" s="118">
        <v>96.9</v>
      </c>
      <c r="AA22" s="145">
        <f t="shared" si="0"/>
        <v>0</v>
      </c>
      <c r="AB22" s="145">
        <f t="shared" si="1"/>
        <v>0</v>
      </c>
    </row>
    <row r="23" spans="1:28" s="103" customFormat="1" ht="12" customHeight="1" x14ac:dyDescent="0.2">
      <c r="A23" s="106" t="s">
        <v>162</v>
      </c>
      <c r="B23" s="107"/>
      <c r="C23" s="108"/>
      <c r="D23" s="118"/>
      <c r="E23" s="118"/>
      <c r="F23" s="118"/>
      <c r="G23" s="107">
        <v>2031.5</v>
      </c>
      <c r="H23" s="108">
        <v>22565.1</v>
      </c>
      <c r="I23" s="118">
        <v>96.9</v>
      </c>
      <c r="J23" s="118">
        <v>107.3</v>
      </c>
      <c r="K23" s="118">
        <v>93.2</v>
      </c>
      <c r="AA23" s="145">
        <f t="shared" si="0"/>
        <v>0</v>
      </c>
      <c r="AB23" s="145">
        <f t="shared" si="1"/>
        <v>0</v>
      </c>
    </row>
    <row r="24" spans="1:28" s="103" customFormat="1" ht="12" customHeight="1" x14ac:dyDescent="0.2">
      <c r="A24" s="106" t="s">
        <v>163</v>
      </c>
      <c r="B24" s="107"/>
      <c r="C24" s="108"/>
      <c r="D24" s="118"/>
      <c r="E24" s="118"/>
      <c r="F24" s="118"/>
      <c r="G24" s="107" t="s">
        <v>220</v>
      </c>
      <c r="H24" s="108" t="s">
        <v>220</v>
      </c>
      <c r="I24" s="118" t="s">
        <v>220</v>
      </c>
      <c r="J24" s="118" t="s">
        <v>220</v>
      </c>
      <c r="K24" s="118" t="s">
        <v>220</v>
      </c>
      <c r="AA24" s="145">
        <f t="shared" si="0"/>
        <v>0</v>
      </c>
      <c r="AB24" s="145">
        <f t="shared" si="1"/>
        <v>0</v>
      </c>
    </row>
    <row r="25" spans="1:28" s="103" customFormat="1" ht="12" customHeight="1" x14ac:dyDescent="0.2">
      <c r="A25" s="106" t="s">
        <v>167</v>
      </c>
      <c r="B25" s="107"/>
      <c r="C25" s="108"/>
      <c r="D25" s="118"/>
      <c r="E25" s="118"/>
      <c r="F25" s="118"/>
      <c r="G25" s="107" t="s">
        <v>220</v>
      </c>
      <c r="H25" s="108" t="s">
        <v>220</v>
      </c>
      <c r="I25" s="118" t="s">
        <v>220</v>
      </c>
      <c r="J25" s="118" t="s">
        <v>220</v>
      </c>
      <c r="K25" s="118" t="s">
        <v>220</v>
      </c>
      <c r="AA25" s="145">
        <f t="shared" si="0"/>
        <v>0</v>
      </c>
      <c r="AB25" s="145">
        <f t="shared" si="1"/>
        <v>0</v>
      </c>
    </row>
    <row r="26" spans="1:28" s="103" customFormat="1" ht="12" customHeight="1" x14ac:dyDescent="0.2">
      <c r="A26" s="106" t="s">
        <v>168</v>
      </c>
      <c r="B26" s="107"/>
      <c r="C26" s="108"/>
      <c r="D26" s="118"/>
      <c r="E26" s="118"/>
      <c r="F26" s="118"/>
      <c r="G26" s="107">
        <v>4743.1000000000004</v>
      </c>
      <c r="H26" s="108">
        <v>54627.7</v>
      </c>
      <c r="I26" s="118">
        <v>126</v>
      </c>
      <c r="J26" s="118">
        <v>95.6</v>
      </c>
      <c r="K26" s="118">
        <v>100.4</v>
      </c>
      <c r="AA26" s="145">
        <f t="shared" si="0"/>
        <v>0</v>
      </c>
      <c r="AB26" s="145">
        <f t="shared" si="1"/>
        <v>0</v>
      </c>
    </row>
    <row r="27" spans="1:28" s="103" customFormat="1" ht="12" customHeight="1" x14ac:dyDescent="0.2">
      <c r="A27" s="106" t="s">
        <v>169</v>
      </c>
      <c r="B27" s="107" t="s">
        <v>220</v>
      </c>
      <c r="C27" s="108" t="s">
        <v>220</v>
      </c>
      <c r="D27" s="118" t="s">
        <v>220</v>
      </c>
      <c r="E27" s="118" t="s">
        <v>220</v>
      </c>
      <c r="F27" s="118" t="s">
        <v>220</v>
      </c>
      <c r="G27" s="107">
        <v>531.9</v>
      </c>
      <c r="H27" s="108">
        <v>6052.5</v>
      </c>
      <c r="I27" s="118">
        <v>110</v>
      </c>
      <c r="J27" s="118">
        <v>103.4</v>
      </c>
      <c r="K27" s="118">
        <v>93.5</v>
      </c>
      <c r="AA27" s="145">
        <f t="shared" si="0"/>
        <v>0</v>
      </c>
      <c r="AB27" s="145">
        <f t="shared" si="1"/>
        <v>0</v>
      </c>
    </row>
    <row r="28" spans="1:28" s="103" customFormat="1" ht="12" customHeight="1" x14ac:dyDescent="0.2">
      <c r="A28" s="106" t="s">
        <v>170</v>
      </c>
      <c r="B28" s="107" t="s">
        <v>220</v>
      </c>
      <c r="C28" s="108" t="s">
        <v>220</v>
      </c>
      <c r="D28" s="118" t="s">
        <v>220</v>
      </c>
      <c r="E28" s="118" t="s">
        <v>220</v>
      </c>
      <c r="F28" s="118" t="s">
        <v>220</v>
      </c>
      <c r="G28" s="107" t="s">
        <v>220</v>
      </c>
      <c r="H28" s="107" t="s">
        <v>220</v>
      </c>
      <c r="I28" s="107" t="s">
        <v>220</v>
      </c>
      <c r="J28" s="107" t="s">
        <v>220</v>
      </c>
      <c r="K28" s="107" t="s">
        <v>220</v>
      </c>
      <c r="AA28" s="145">
        <f t="shared" si="0"/>
        <v>0</v>
      </c>
      <c r="AB28" s="145">
        <f t="shared" si="1"/>
        <v>0</v>
      </c>
    </row>
    <row r="29" spans="1:28" s="103" customFormat="1" ht="12" customHeight="1" x14ac:dyDescent="0.2">
      <c r="A29" s="106" t="s">
        <v>171</v>
      </c>
      <c r="B29" s="107"/>
      <c r="C29" s="108"/>
      <c r="D29" s="118"/>
      <c r="E29" s="118"/>
      <c r="F29" s="118"/>
      <c r="G29" s="107">
        <v>230.9</v>
      </c>
      <c r="H29" s="108">
        <v>2722.9</v>
      </c>
      <c r="I29" s="118">
        <v>105.3</v>
      </c>
      <c r="J29" s="118">
        <v>82.6</v>
      </c>
      <c r="K29" s="118">
        <v>86.6</v>
      </c>
      <c r="AA29" s="145">
        <f t="shared" si="0"/>
        <v>0</v>
      </c>
      <c r="AB29" s="145">
        <f t="shared" si="1"/>
        <v>0</v>
      </c>
    </row>
    <row r="30" spans="1:28" s="103" customFormat="1" ht="12" customHeight="1" x14ac:dyDescent="0.2">
      <c r="A30" s="106" t="s">
        <v>172</v>
      </c>
      <c r="B30" s="107" t="s">
        <v>220</v>
      </c>
      <c r="C30" s="108" t="s">
        <v>220</v>
      </c>
      <c r="D30" s="118" t="s">
        <v>220</v>
      </c>
      <c r="E30" s="118" t="s">
        <v>220</v>
      </c>
      <c r="F30" s="118" t="s">
        <v>220</v>
      </c>
      <c r="G30" s="107">
        <v>1341.1</v>
      </c>
      <c r="H30" s="108">
        <v>15908.4</v>
      </c>
      <c r="I30" s="118">
        <v>115.9</v>
      </c>
      <c r="J30" s="118">
        <v>96.5</v>
      </c>
      <c r="K30" s="118">
        <v>114.1</v>
      </c>
      <c r="AA30" s="145">
        <f t="shared" si="0"/>
        <v>0</v>
      </c>
      <c r="AB30" s="145">
        <f t="shared" si="1"/>
        <v>0</v>
      </c>
    </row>
    <row r="31" spans="1:28" s="103" customFormat="1" ht="12" customHeight="1" x14ac:dyDescent="0.2">
      <c r="A31" s="106" t="s">
        <v>173</v>
      </c>
      <c r="B31" s="107" t="s">
        <v>220</v>
      </c>
      <c r="C31" s="108" t="s">
        <v>220</v>
      </c>
      <c r="D31" s="118" t="s">
        <v>220</v>
      </c>
      <c r="E31" s="118" t="s">
        <v>220</v>
      </c>
      <c r="F31" s="118" t="s">
        <v>220</v>
      </c>
      <c r="G31" s="107">
        <v>3116.1</v>
      </c>
      <c r="H31" s="108">
        <v>37851.300000000003</v>
      </c>
      <c r="I31" s="118">
        <v>128.30000000000001</v>
      </c>
      <c r="J31" s="118">
        <v>104.2</v>
      </c>
      <c r="K31" s="118">
        <v>129.6</v>
      </c>
      <c r="AA31" s="145">
        <f t="shared" si="0"/>
        <v>0</v>
      </c>
      <c r="AB31" s="145">
        <f t="shared" si="1"/>
        <v>0</v>
      </c>
    </row>
    <row r="32" spans="1:28" s="103" customFormat="1" ht="12" customHeight="1" x14ac:dyDescent="0.2">
      <c r="A32" s="106" t="s">
        <v>175</v>
      </c>
      <c r="B32" s="107" t="s">
        <v>220</v>
      </c>
      <c r="C32" s="107" t="s">
        <v>220</v>
      </c>
      <c r="D32" s="107" t="s">
        <v>220</v>
      </c>
      <c r="E32" s="107" t="s">
        <v>220</v>
      </c>
      <c r="F32" s="107" t="s">
        <v>220</v>
      </c>
      <c r="G32" s="107">
        <v>562.6</v>
      </c>
      <c r="H32" s="108">
        <v>9771.4</v>
      </c>
      <c r="I32" s="118">
        <v>55.1</v>
      </c>
      <c r="J32" s="118">
        <v>99.6</v>
      </c>
      <c r="K32" s="118">
        <v>75</v>
      </c>
      <c r="AA32" s="145">
        <f t="shared" si="0"/>
        <v>0</v>
      </c>
      <c r="AB32" s="145">
        <f t="shared" si="1"/>
        <v>0</v>
      </c>
    </row>
    <row r="33" spans="1:28" s="103" customFormat="1" ht="12" customHeight="1" x14ac:dyDescent="0.2">
      <c r="A33" s="106" t="s">
        <v>176</v>
      </c>
      <c r="B33" s="107" t="s">
        <v>220</v>
      </c>
      <c r="C33" s="108" t="s">
        <v>220</v>
      </c>
      <c r="D33" s="118" t="s">
        <v>220</v>
      </c>
      <c r="E33" s="118" t="s">
        <v>220</v>
      </c>
      <c r="F33" s="118" t="s">
        <v>220</v>
      </c>
      <c r="G33" s="107">
        <v>3209.6</v>
      </c>
      <c r="H33" s="108">
        <v>40122.6</v>
      </c>
      <c r="I33" s="118">
        <v>54.2</v>
      </c>
      <c r="J33" s="118">
        <v>124.2</v>
      </c>
      <c r="K33" s="118">
        <v>68.8</v>
      </c>
      <c r="AA33" s="145">
        <f t="shared" si="0"/>
        <v>0</v>
      </c>
      <c r="AB33" s="145">
        <f t="shared" si="1"/>
        <v>0</v>
      </c>
    </row>
    <row r="34" spans="1:28" s="103" customFormat="1" ht="12" customHeight="1" x14ac:dyDescent="0.2">
      <c r="A34" s="106" t="s">
        <v>177</v>
      </c>
      <c r="B34" s="107"/>
      <c r="C34" s="108"/>
      <c r="D34" s="118"/>
      <c r="E34" s="118"/>
      <c r="F34" s="118"/>
      <c r="G34" s="107">
        <v>2994.4</v>
      </c>
      <c r="H34" s="108">
        <v>28495.8</v>
      </c>
      <c r="I34" s="118" t="s">
        <v>201</v>
      </c>
      <c r="J34" s="118">
        <v>101.9</v>
      </c>
      <c r="K34" s="118" t="s">
        <v>202</v>
      </c>
      <c r="AA34" s="145">
        <f t="shared" si="0"/>
        <v>0</v>
      </c>
      <c r="AB34" s="145">
        <f t="shared" si="1"/>
        <v>0</v>
      </c>
    </row>
    <row r="35" spans="1:28" s="103" customFormat="1" ht="12" customHeight="1" x14ac:dyDescent="0.2">
      <c r="A35" s="106" t="s">
        <v>178</v>
      </c>
      <c r="B35" s="107" t="s">
        <v>220</v>
      </c>
      <c r="C35" s="108" t="s">
        <v>220</v>
      </c>
      <c r="D35" s="118" t="s">
        <v>220</v>
      </c>
      <c r="E35" s="118" t="s">
        <v>220</v>
      </c>
      <c r="F35" s="118" t="s">
        <v>220</v>
      </c>
      <c r="G35" s="107" t="s">
        <v>220</v>
      </c>
      <c r="H35" s="108" t="s">
        <v>220</v>
      </c>
      <c r="I35" s="118" t="s">
        <v>220</v>
      </c>
      <c r="J35" s="118" t="s">
        <v>220</v>
      </c>
      <c r="K35" s="118" t="s">
        <v>220</v>
      </c>
      <c r="AA35" s="145">
        <f t="shared" si="0"/>
        <v>0</v>
      </c>
      <c r="AB35" s="145">
        <f t="shared" si="1"/>
        <v>0</v>
      </c>
    </row>
    <row r="36" spans="1:28" s="103" customFormat="1" ht="12" customHeight="1" x14ac:dyDescent="0.2">
      <c r="A36" s="106" t="s">
        <v>179</v>
      </c>
      <c r="B36" s="107"/>
      <c r="C36" s="108"/>
      <c r="D36" s="118"/>
      <c r="E36" s="118"/>
      <c r="F36" s="118"/>
      <c r="G36" s="107" t="s">
        <v>220</v>
      </c>
      <c r="H36" s="107" t="s">
        <v>220</v>
      </c>
      <c r="I36" s="114" t="s">
        <v>220</v>
      </c>
      <c r="J36" s="114" t="s">
        <v>220</v>
      </c>
      <c r="K36" s="114" t="s">
        <v>220</v>
      </c>
      <c r="AA36" s="145">
        <f t="shared" si="0"/>
        <v>0</v>
      </c>
      <c r="AB36" s="145">
        <f t="shared" si="1"/>
        <v>0</v>
      </c>
    </row>
    <row r="37" spans="1:28" s="103" customFormat="1" ht="12" customHeight="1" x14ac:dyDescent="0.2">
      <c r="A37" s="106" t="s">
        <v>180</v>
      </c>
      <c r="B37" s="107"/>
      <c r="C37" s="108"/>
      <c r="D37" s="118"/>
      <c r="E37" s="118"/>
      <c r="F37" s="118"/>
      <c r="G37" s="107" t="s">
        <v>220</v>
      </c>
      <c r="H37" s="108" t="s">
        <v>220</v>
      </c>
      <c r="I37" s="118" t="s">
        <v>220</v>
      </c>
      <c r="J37" s="118" t="s">
        <v>220</v>
      </c>
      <c r="K37" s="118" t="s">
        <v>220</v>
      </c>
      <c r="AA37" s="145">
        <f t="shared" si="0"/>
        <v>0</v>
      </c>
      <c r="AB37" s="145">
        <f t="shared" si="1"/>
        <v>0</v>
      </c>
    </row>
    <row r="38" spans="1:28" s="103" customFormat="1" ht="12" customHeight="1" x14ac:dyDescent="0.2">
      <c r="A38" s="106" t="s">
        <v>181</v>
      </c>
      <c r="B38" s="107"/>
      <c r="C38" s="108"/>
      <c r="D38" s="118"/>
      <c r="E38" s="118"/>
      <c r="F38" s="118"/>
      <c r="G38" s="107" t="s">
        <v>220</v>
      </c>
      <c r="H38" s="108" t="s">
        <v>220</v>
      </c>
      <c r="I38" s="118" t="s">
        <v>220</v>
      </c>
      <c r="J38" s="118" t="s">
        <v>220</v>
      </c>
      <c r="K38" s="118" t="s">
        <v>220</v>
      </c>
      <c r="AA38" s="145">
        <f t="shared" si="0"/>
        <v>0</v>
      </c>
      <c r="AB38" s="145">
        <f t="shared" si="1"/>
        <v>0</v>
      </c>
    </row>
    <row r="39" spans="1:28" s="103" customFormat="1" ht="12" customHeight="1" x14ac:dyDescent="0.2">
      <c r="A39" s="106" t="s">
        <v>182</v>
      </c>
      <c r="B39" s="107"/>
      <c r="C39" s="108"/>
      <c r="D39" s="118"/>
      <c r="E39" s="118"/>
      <c r="F39" s="118"/>
      <c r="G39" s="107" t="s">
        <v>220</v>
      </c>
      <c r="H39" s="107" t="s">
        <v>220</v>
      </c>
      <c r="I39" s="107" t="s">
        <v>220</v>
      </c>
      <c r="J39" s="107" t="s">
        <v>220</v>
      </c>
      <c r="K39" s="107" t="s">
        <v>220</v>
      </c>
      <c r="AA39" s="145">
        <f t="shared" si="0"/>
        <v>0</v>
      </c>
      <c r="AB39" s="145">
        <f t="shared" si="1"/>
        <v>0</v>
      </c>
    </row>
    <row r="40" spans="1:28" s="103" customFormat="1" ht="12" customHeight="1" x14ac:dyDescent="0.2">
      <c r="A40" s="106" t="s">
        <v>183</v>
      </c>
      <c r="B40" s="107"/>
      <c r="C40" s="108"/>
      <c r="D40" s="118"/>
      <c r="E40" s="118"/>
      <c r="F40" s="118"/>
      <c r="G40" s="107">
        <v>204.5</v>
      </c>
      <c r="H40" s="108">
        <v>2739.4</v>
      </c>
      <c r="I40" s="118">
        <v>86.5</v>
      </c>
      <c r="J40" s="118">
        <v>91</v>
      </c>
      <c r="K40" s="118">
        <v>126.1</v>
      </c>
      <c r="AA40" s="145">
        <f t="shared" si="0"/>
        <v>0</v>
      </c>
      <c r="AB40" s="145">
        <f t="shared" si="1"/>
        <v>0</v>
      </c>
    </row>
    <row r="41" spans="1:28" s="103" customFormat="1" ht="12" customHeight="1" x14ac:dyDescent="0.2">
      <c r="A41" s="106" t="s">
        <v>184</v>
      </c>
      <c r="B41" s="107" t="s">
        <v>220</v>
      </c>
      <c r="C41" s="108" t="s">
        <v>220</v>
      </c>
      <c r="D41" s="118" t="s">
        <v>220</v>
      </c>
      <c r="E41" s="118" t="s">
        <v>220</v>
      </c>
      <c r="F41" s="118" t="s">
        <v>220</v>
      </c>
      <c r="G41" s="107">
        <v>5408.5</v>
      </c>
      <c r="H41" s="108">
        <v>88736.8</v>
      </c>
      <c r="I41" s="118">
        <v>63.5</v>
      </c>
      <c r="J41" s="118">
        <v>98</v>
      </c>
      <c r="K41" s="118">
        <v>124.3</v>
      </c>
      <c r="AA41" s="145">
        <f t="shared" si="0"/>
        <v>0</v>
      </c>
      <c r="AB41" s="145">
        <f t="shared" si="1"/>
        <v>0</v>
      </c>
    </row>
    <row r="42" spans="1:28" s="103" customFormat="1" ht="12" customHeight="1" x14ac:dyDescent="0.2">
      <c r="A42" s="106" t="s">
        <v>2</v>
      </c>
      <c r="B42" s="107">
        <v>729070.7</v>
      </c>
      <c r="C42" s="108">
        <v>8737821.1999999993</v>
      </c>
      <c r="D42" s="118">
        <v>100</v>
      </c>
      <c r="E42" s="118">
        <v>99.8</v>
      </c>
      <c r="F42" s="118">
        <v>107.2</v>
      </c>
      <c r="G42" s="107">
        <v>153041.4</v>
      </c>
      <c r="H42" s="108">
        <v>1776915.9</v>
      </c>
      <c r="I42" s="118">
        <v>87.4</v>
      </c>
      <c r="J42" s="118">
        <v>98.7</v>
      </c>
      <c r="K42" s="118">
        <v>90.3</v>
      </c>
      <c r="AA42" s="145">
        <f t="shared" si="0"/>
        <v>0</v>
      </c>
      <c r="AB42" s="145">
        <f t="shared" si="1"/>
        <v>0</v>
      </c>
    </row>
    <row r="43" spans="1:28" s="103" customFormat="1" ht="12" customHeight="1" x14ac:dyDescent="0.2">
      <c r="A43" s="106" t="s">
        <v>185</v>
      </c>
      <c r="B43" s="107" t="s">
        <v>220</v>
      </c>
      <c r="C43" s="108">
        <v>104197.5</v>
      </c>
      <c r="D43" s="107" t="s">
        <v>220</v>
      </c>
      <c r="E43" s="107" t="s">
        <v>220</v>
      </c>
      <c r="F43" s="118" t="s">
        <v>203</v>
      </c>
      <c r="G43" s="107">
        <v>17856.3</v>
      </c>
      <c r="H43" s="108">
        <v>242070.1</v>
      </c>
      <c r="I43" s="118">
        <v>112.9</v>
      </c>
      <c r="J43" s="118">
        <v>101.3</v>
      </c>
      <c r="K43" s="118">
        <v>127.7</v>
      </c>
      <c r="AA43" s="145">
        <f t="shared" si="0"/>
        <v>0</v>
      </c>
      <c r="AB43" s="145">
        <f t="shared" si="1"/>
        <v>0</v>
      </c>
    </row>
    <row r="44" spans="1:28" x14ac:dyDescent="0.2">
      <c r="A44" s="115"/>
      <c r="B44" s="111"/>
      <c r="C44" s="112"/>
      <c r="D44" s="117"/>
      <c r="E44" s="117"/>
      <c r="F44" s="117"/>
      <c r="G44" s="111"/>
      <c r="H44" s="112"/>
      <c r="I44" s="117"/>
      <c r="J44" s="117"/>
      <c r="K44" s="117"/>
      <c r="AA44" s="145">
        <f t="shared" si="0"/>
        <v>0</v>
      </c>
      <c r="AB44" s="145">
        <f t="shared" si="1"/>
        <v>0</v>
      </c>
    </row>
    <row r="45" spans="1:28" x14ac:dyDescent="0.2">
      <c r="A45" s="115"/>
      <c r="B45" s="111"/>
      <c r="C45" s="112"/>
      <c r="D45" s="117"/>
      <c r="E45" s="117"/>
      <c r="F45" s="117"/>
      <c r="G45" s="111"/>
      <c r="H45" s="112"/>
      <c r="I45" s="117"/>
      <c r="J45" s="117"/>
      <c r="K45" s="117"/>
      <c r="AA45" s="145">
        <f t="shared" si="0"/>
        <v>0</v>
      </c>
      <c r="AB45" s="145">
        <f t="shared" si="1"/>
        <v>0</v>
      </c>
    </row>
    <row r="46" spans="1:28" x14ac:dyDescent="0.2">
      <c r="A46" s="115"/>
      <c r="B46" s="111"/>
      <c r="C46" s="112"/>
      <c r="D46" s="117"/>
      <c r="E46" s="117"/>
      <c r="F46" s="117"/>
      <c r="G46" s="111"/>
      <c r="H46" s="112"/>
      <c r="I46" s="117"/>
      <c r="J46" s="117"/>
      <c r="K46" s="117"/>
    </row>
    <row r="47" spans="1:28" x14ac:dyDescent="0.2">
      <c r="A47" s="115"/>
      <c r="B47" s="111"/>
      <c r="C47" s="112"/>
      <c r="D47" s="117"/>
      <c r="E47" s="117"/>
      <c r="F47" s="117"/>
      <c r="G47" s="111"/>
      <c r="H47" s="112"/>
      <c r="I47" s="117"/>
      <c r="J47" s="117"/>
      <c r="K47" s="117"/>
    </row>
    <row r="48" spans="1:28" x14ac:dyDescent="0.2">
      <c r="A48" s="115"/>
      <c r="B48" s="111"/>
      <c r="C48" s="112"/>
      <c r="D48" s="117"/>
      <c r="E48" s="117"/>
      <c r="F48" s="117"/>
      <c r="G48" s="111"/>
      <c r="H48" s="112"/>
      <c r="I48" s="117"/>
      <c r="J48" s="117"/>
      <c r="K48" s="117"/>
    </row>
    <row r="49" spans="1:11" x14ac:dyDescent="0.2">
      <c r="A49" s="115"/>
      <c r="B49" s="111"/>
      <c r="C49" s="112"/>
      <c r="D49" s="117"/>
      <c r="E49" s="117"/>
      <c r="F49" s="117"/>
      <c r="G49" s="111"/>
      <c r="H49" s="112"/>
      <c r="I49" s="117"/>
      <c r="J49" s="117"/>
      <c r="K49" s="117"/>
    </row>
    <row r="50" spans="1:11" x14ac:dyDescent="0.2">
      <c r="A50" s="115"/>
      <c r="B50" s="111"/>
      <c r="C50" s="112"/>
      <c r="D50" s="117"/>
      <c r="E50" s="117"/>
      <c r="F50" s="117"/>
      <c r="G50" s="111"/>
      <c r="H50" s="112"/>
      <c r="I50" s="117"/>
      <c r="J50" s="117"/>
      <c r="K50" s="117"/>
    </row>
    <row r="51" spans="1:11" x14ac:dyDescent="0.2">
      <c r="A51" s="115"/>
      <c r="B51" s="111"/>
      <c r="C51" s="112"/>
      <c r="D51" s="117"/>
      <c r="E51" s="117"/>
      <c r="F51" s="117"/>
      <c r="G51" s="111"/>
      <c r="H51" s="112"/>
      <c r="I51" s="117"/>
      <c r="J51" s="117"/>
      <c r="K51" s="117"/>
    </row>
    <row r="52" spans="1:11" x14ac:dyDescent="0.2">
      <c r="A52" s="115"/>
      <c r="B52" s="111"/>
      <c r="C52" s="112"/>
      <c r="D52" s="117"/>
      <c r="E52" s="117"/>
      <c r="F52" s="117"/>
      <c r="G52" s="111"/>
      <c r="H52" s="112"/>
      <c r="I52" s="117"/>
      <c r="J52" s="117"/>
      <c r="K52" s="117"/>
    </row>
    <row r="53" spans="1:11" x14ac:dyDescent="0.2">
      <c r="A53" s="115"/>
      <c r="B53" s="111"/>
      <c r="C53" s="112"/>
      <c r="D53" s="117"/>
      <c r="E53" s="117"/>
      <c r="F53" s="117"/>
      <c r="G53" s="111"/>
      <c r="H53" s="112"/>
      <c r="I53" s="117"/>
      <c r="J53" s="117"/>
      <c r="K53" s="117"/>
    </row>
    <row r="54" spans="1:11" x14ac:dyDescent="0.2">
      <c r="A54" s="115"/>
      <c r="B54" s="111"/>
      <c r="C54" s="112"/>
      <c r="D54" s="117"/>
      <c r="E54" s="117"/>
      <c r="F54" s="117"/>
      <c r="G54" s="111"/>
      <c r="H54" s="112"/>
      <c r="I54" s="117"/>
      <c r="J54" s="117"/>
      <c r="K54" s="117"/>
    </row>
    <row r="55" spans="1:11" x14ac:dyDescent="0.2">
      <c r="A55" s="115"/>
      <c r="B55" s="111"/>
      <c r="C55" s="112"/>
      <c r="D55" s="117"/>
      <c r="E55" s="117"/>
      <c r="F55" s="117"/>
      <c r="G55" s="111"/>
      <c r="H55" s="112"/>
      <c r="I55" s="117"/>
      <c r="J55" s="117"/>
      <c r="K55" s="117"/>
    </row>
    <row r="56" spans="1:11" x14ac:dyDescent="0.2">
      <c r="A56" s="115"/>
      <c r="B56" s="111"/>
      <c r="C56" s="112"/>
      <c r="D56" s="113"/>
      <c r="E56" s="113"/>
      <c r="F56" s="113"/>
      <c r="G56" s="111"/>
      <c r="H56" s="112"/>
      <c r="I56" s="113"/>
      <c r="J56" s="113"/>
      <c r="K56" s="113"/>
    </row>
    <row r="57" spans="1:11" x14ac:dyDescent="0.2">
      <c r="A57" s="115"/>
      <c r="B57" s="116"/>
      <c r="C57" s="117"/>
      <c r="D57" s="113"/>
      <c r="E57" s="113"/>
      <c r="F57" s="113"/>
      <c r="G57" s="111"/>
      <c r="H57" s="112"/>
      <c r="I57" s="113"/>
      <c r="J57" s="113"/>
      <c r="K57" s="113"/>
    </row>
    <row r="58" spans="1:11" x14ac:dyDescent="0.2">
      <c r="A58" s="115"/>
      <c r="B58" s="116"/>
      <c r="C58" s="117"/>
      <c r="D58" s="113"/>
      <c r="E58" s="113"/>
      <c r="F58" s="113"/>
      <c r="G58" s="111"/>
      <c r="H58" s="112"/>
      <c r="I58" s="113"/>
      <c r="J58" s="113"/>
      <c r="K58" s="113"/>
    </row>
    <row r="59" spans="1:11" x14ac:dyDescent="0.2">
      <c r="A59" s="115"/>
      <c r="B59" s="116"/>
      <c r="C59" s="117"/>
      <c r="D59" s="113"/>
      <c r="E59" s="113"/>
      <c r="F59" s="113"/>
      <c r="G59" s="111"/>
      <c r="H59" s="112"/>
      <c r="I59" s="113"/>
      <c r="J59" s="113"/>
      <c r="K59" s="113"/>
    </row>
    <row r="60" spans="1:11" x14ac:dyDescent="0.2">
      <c r="A60" s="115"/>
      <c r="B60" s="116"/>
      <c r="C60" s="117"/>
      <c r="D60" s="113"/>
      <c r="E60" s="113"/>
      <c r="F60" s="113"/>
      <c r="G60" s="116"/>
      <c r="H60" s="117"/>
      <c r="I60" s="113"/>
      <c r="J60" s="113"/>
      <c r="K60" s="113"/>
    </row>
    <row r="61" spans="1:11" x14ac:dyDescent="0.2">
      <c r="A61" s="115"/>
      <c r="B61" s="116"/>
      <c r="C61" s="117"/>
      <c r="D61" s="113"/>
      <c r="E61" s="113"/>
      <c r="F61" s="113"/>
      <c r="G61" s="116"/>
      <c r="H61" s="117"/>
      <c r="I61" s="113"/>
      <c r="J61" s="113"/>
      <c r="K61" s="113"/>
    </row>
    <row r="62" spans="1:11" x14ac:dyDescent="0.2">
      <c r="A62" s="115"/>
      <c r="B62" s="116"/>
      <c r="C62" s="117"/>
      <c r="D62" s="113"/>
      <c r="E62" s="113"/>
      <c r="F62" s="113"/>
      <c r="G62" s="116"/>
      <c r="H62" s="117"/>
      <c r="I62" s="113"/>
      <c r="J62" s="113"/>
      <c r="K62" s="113"/>
    </row>
    <row r="63" spans="1:11" x14ac:dyDescent="0.2">
      <c r="A63" s="115"/>
      <c r="B63" s="116"/>
      <c r="C63" s="117"/>
      <c r="D63" s="113"/>
      <c r="E63" s="113"/>
      <c r="F63" s="113"/>
      <c r="G63" s="116"/>
      <c r="H63" s="117"/>
      <c r="I63" s="113"/>
      <c r="J63" s="113"/>
      <c r="K63" s="113"/>
    </row>
    <row r="64" spans="1:11" x14ac:dyDescent="0.2">
      <c r="A64" s="115"/>
      <c r="B64" s="116"/>
      <c r="C64" s="117"/>
      <c r="D64" s="113"/>
      <c r="E64" s="113"/>
      <c r="F64" s="113"/>
      <c r="G64" s="116"/>
      <c r="H64" s="117"/>
      <c r="I64" s="113"/>
      <c r="J64" s="113"/>
      <c r="K64" s="113"/>
    </row>
    <row r="65" spans="1:11" x14ac:dyDescent="0.2">
      <c r="A65" s="115"/>
      <c r="B65" s="116"/>
      <c r="C65" s="117"/>
      <c r="D65" s="113"/>
      <c r="E65" s="113"/>
      <c r="F65" s="113"/>
      <c r="G65" s="116"/>
      <c r="H65" s="117"/>
      <c r="I65" s="113"/>
      <c r="J65" s="113"/>
      <c r="K65" s="113"/>
    </row>
    <row r="66" spans="1:11" x14ac:dyDescent="0.2">
      <c r="A66" s="115"/>
      <c r="B66" s="116"/>
      <c r="C66" s="117"/>
      <c r="D66" s="113"/>
      <c r="E66" s="113"/>
      <c r="F66" s="113"/>
      <c r="G66" s="116"/>
      <c r="H66" s="117"/>
      <c r="I66" s="113"/>
      <c r="J66" s="113"/>
      <c r="K66" s="113"/>
    </row>
    <row r="67" spans="1:11" x14ac:dyDescent="0.2">
      <c r="A67" s="115"/>
      <c r="B67" s="116"/>
      <c r="C67" s="117"/>
      <c r="D67" s="113"/>
      <c r="E67" s="113"/>
      <c r="F67" s="113"/>
      <c r="G67" s="116"/>
      <c r="H67" s="117"/>
      <c r="I67" s="113"/>
      <c r="J67" s="113"/>
      <c r="K67" s="113"/>
    </row>
    <row r="68" spans="1:11" x14ac:dyDescent="0.2">
      <c r="A68" s="115"/>
      <c r="B68" s="116"/>
      <c r="C68" s="117"/>
      <c r="D68" s="113"/>
      <c r="E68" s="113"/>
      <c r="F68" s="113"/>
      <c r="G68" s="116"/>
      <c r="H68" s="117"/>
      <c r="I68" s="113"/>
      <c r="J68" s="113"/>
      <c r="K68" s="113"/>
    </row>
    <row r="69" spans="1:11" x14ac:dyDescent="0.2">
      <c r="A69" s="115"/>
      <c r="B69" s="116"/>
      <c r="C69" s="117"/>
      <c r="D69" s="113"/>
      <c r="E69" s="113"/>
      <c r="F69" s="113"/>
      <c r="G69" s="116"/>
      <c r="H69" s="117"/>
      <c r="I69" s="113"/>
      <c r="J69" s="113"/>
      <c r="K69" s="113"/>
    </row>
    <row r="70" spans="1:11" x14ac:dyDescent="0.2">
      <c r="A70" s="115"/>
      <c r="B70" s="116"/>
      <c r="C70" s="117"/>
      <c r="D70" s="113"/>
      <c r="E70" s="113"/>
      <c r="F70" s="113"/>
      <c r="G70" s="116"/>
      <c r="H70" s="117"/>
      <c r="I70" s="113"/>
      <c r="J70" s="113"/>
      <c r="K70" s="113"/>
    </row>
    <row r="71" spans="1:11" x14ac:dyDescent="0.2">
      <c r="A71" s="115"/>
      <c r="B71" s="116"/>
      <c r="C71" s="117"/>
      <c r="D71" s="113"/>
      <c r="E71" s="113"/>
      <c r="F71" s="113"/>
      <c r="G71" s="116"/>
      <c r="H71" s="117"/>
      <c r="I71" s="113"/>
      <c r="J71" s="113"/>
      <c r="K71" s="113"/>
    </row>
    <row r="72" spans="1:11" x14ac:dyDescent="0.2">
      <c r="A72" s="115"/>
      <c r="B72" s="116"/>
      <c r="C72" s="117"/>
      <c r="D72" s="113"/>
      <c r="E72" s="113"/>
      <c r="F72" s="113"/>
      <c r="G72" s="116"/>
      <c r="H72" s="117"/>
      <c r="I72" s="113"/>
      <c r="J72" s="113"/>
      <c r="K72" s="113"/>
    </row>
    <row r="73" spans="1:11" x14ac:dyDescent="0.2">
      <c r="A73" s="115"/>
      <c r="B73" s="116"/>
      <c r="C73" s="117"/>
      <c r="D73" s="113"/>
      <c r="E73" s="113"/>
      <c r="F73" s="113"/>
      <c r="G73" s="116"/>
      <c r="H73" s="117"/>
      <c r="I73" s="113"/>
      <c r="J73" s="113"/>
      <c r="K73" s="113"/>
    </row>
    <row r="74" spans="1:11" x14ac:dyDescent="0.2">
      <c r="A74" s="115"/>
      <c r="B74" s="116"/>
      <c r="C74" s="117"/>
      <c r="D74" s="113"/>
      <c r="E74" s="113"/>
      <c r="F74" s="113"/>
      <c r="G74" s="116"/>
      <c r="H74" s="117"/>
      <c r="I74" s="113"/>
      <c r="J74" s="113"/>
      <c r="K74" s="113"/>
    </row>
    <row r="75" spans="1:11" x14ac:dyDescent="0.2">
      <c r="A75" s="115"/>
      <c r="B75" s="116"/>
      <c r="C75" s="117"/>
      <c r="D75" s="113"/>
      <c r="E75" s="113"/>
      <c r="F75" s="113"/>
      <c r="G75" s="116"/>
      <c r="H75" s="117"/>
      <c r="I75" s="113"/>
      <c r="J75" s="113"/>
      <c r="K75" s="113"/>
    </row>
    <row r="76" spans="1:11" x14ac:dyDescent="0.2">
      <c r="A76" s="115"/>
      <c r="B76" s="116"/>
      <c r="C76" s="117"/>
      <c r="D76" s="113"/>
      <c r="E76" s="113"/>
      <c r="F76" s="113"/>
      <c r="G76" s="116"/>
      <c r="H76" s="117"/>
      <c r="I76" s="113"/>
      <c r="J76" s="113"/>
      <c r="K76" s="113"/>
    </row>
    <row r="77" spans="1:11" x14ac:dyDescent="0.2">
      <c r="A77" s="115"/>
      <c r="B77" s="116"/>
      <c r="C77" s="117"/>
      <c r="D77" s="113"/>
      <c r="E77" s="113"/>
      <c r="F77" s="113"/>
      <c r="G77" s="116"/>
      <c r="H77" s="117"/>
      <c r="I77" s="113"/>
      <c r="J77" s="113"/>
      <c r="K77" s="113"/>
    </row>
    <row r="78" spans="1:11" x14ac:dyDescent="0.2">
      <c r="A78" s="115"/>
      <c r="B78" s="116"/>
      <c r="C78" s="117"/>
      <c r="D78" s="113"/>
      <c r="E78" s="113"/>
      <c r="F78" s="113"/>
      <c r="G78" s="116"/>
      <c r="H78" s="117"/>
      <c r="I78" s="113"/>
      <c r="J78" s="113"/>
      <c r="K78" s="113"/>
    </row>
    <row r="79" spans="1:11" x14ac:dyDescent="0.2">
      <c r="A79" s="115"/>
      <c r="B79" s="116"/>
      <c r="C79" s="117"/>
      <c r="D79" s="113"/>
      <c r="E79" s="113"/>
      <c r="F79" s="113"/>
      <c r="G79" s="116"/>
      <c r="H79" s="117"/>
      <c r="I79" s="113"/>
      <c r="J79" s="113"/>
      <c r="K79" s="113"/>
    </row>
    <row r="80" spans="1:11" x14ac:dyDescent="0.2">
      <c r="A80" s="115"/>
      <c r="B80" s="116"/>
      <c r="C80" s="117"/>
      <c r="D80" s="113"/>
      <c r="E80" s="113"/>
      <c r="F80" s="113"/>
      <c r="G80" s="116"/>
      <c r="H80" s="117"/>
      <c r="I80" s="113"/>
      <c r="J80" s="113"/>
      <c r="K80" s="113"/>
    </row>
    <row r="81" spans="1:11" x14ac:dyDescent="0.2">
      <c r="A81" s="115"/>
      <c r="B81" s="116"/>
      <c r="C81" s="117"/>
      <c r="D81" s="113"/>
      <c r="E81" s="113"/>
      <c r="F81" s="113"/>
      <c r="G81" s="116"/>
      <c r="H81" s="117"/>
      <c r="I81" s="113"/>
      <c r="J81" s="113"/>
      <c r="K81" s="113"/>
    </row>
    <row r="82" spans="1:11" x14ac:dyDescent="0.2">
      <c r="A82" s="115"/>
      <c r="B82" s="116"/>
      <c r="C82" s="117"/>
      <c r="D82" s="113"/>
      <c r="E82" s="113"/>
      <c r="F82" s="113"/>
      <c r="G82" s="116"/>
      <c r="H82" s="117"/>
      <c r="I82" s="113"/>
      <c r="J82" s="113"/>
      <c r="K82" s="113"/>
    </row>
    <row r="83" spans="1:11" x14ac:dyDescent="0.2">
      <c r="A83" s="115"/>
      <c r="B83" s="116"/>
      <c r="C83" s="117"/>
      <c r="D83" s="113"/>
      <c r="E83" s="113"/>
      <c r="F83" s="113"/>
      <c r="G83" s="116"/>
      <c r="H83" s="117"/>
      <c r="I83" s="113"/>
      <c r="J83" s="113"/>
      <c r="K83" s="113"/>
    </row>
    <row r="84" spans="1:11" x14ac:dyDescent="0.2">
      <c r="A84" s="115"/>
      <c r="B84" s="116"/>
      <c r="C84" s="117"/>
      <c r="D84" s="113"/>
      <c r="E84" s="113"/>
      <c r="F84" s="113"/>
      <c r="G84" s="116"/>
      <c r="H84" s="117"/>
      <c r="I84" s="113"/>
      <c r="J84" s="113"/>
      <c r="K84" s="113"/>
    </row>
    <row r="85" spans="1:11" x14ac:dyDescent="0.2">
      <c r="A85" s="115"/>
      <c r="B85" s="116"/>
      <c r="C85" s="117"/>
      <c r="D85" s="113"/>
      <c r="E85" s="113"/>
      <c r="F85" s="113"/>
      <c r="G85" s="116"/>
      <c r="H85" s="117"/>
      <c r="I85" s="113"/>
      <c r="J85" s="113"/>
      <c r="K85" s="113"/>
    </row>
    <row r="86" spans="1:11" x14ac:dyDescent="0.2">
      <c r="A86" s="115"/>
      <c r="B86" s="116"/>
      <c r="C86" s="117"/>
      <c r="D86" s="113"/>
      <c r="E86" s="113"/>
      <c r="F86" s="113"/>
      <c r="G86" s="116"/>
      <c r="H86" s="117"/>
      <c r="I86" s="113"/>
      <c r="J86" s="113"/>
      <c r="K86" s="113"/>
    </row>
    <row r="87" spans="1:11" x14ac:dyDescent="0.2">
      <c r="A87" s="115"/>
      <c r="B87" s="116"/>
      <c r="C87" s="117"/>
      <c r="D87" s="113"/>
      <c r="E87" s="113"/>
      <c r="F87" s="113"/>
      <c r="G87" s="116"/>
      <c r="H87" s="117"/>
      <c r="I87" s="113"/>
      <c r="J87" s="113"/>
      <c r="K87" s="113"/>
    </row>
    <row r="88" spans="1:11" x14ac:dyDescent="0.2">
      <c r="A88" s="115"/>
      <c r="B88" s="116"/>
      <c r="C88" s="117"/>
      <c r="D88" s="113"/>
      <c r="E88" s="113"/>
      <c r="F88" s="113"/>
      <c r="G88" s="116"/>
      <c r="H88" s="117"/>
      <c r="I88" s="113"/>
      <c r="J88" s="113"/>
      <c r="K88" s="113"/>
    </row>
    <row r="89" spans="1:11" x14ac:dyDescent="0.2">
      <c r="A89" s="115"/>
      <c r="B89" s="116"/>
      <c r="C89" s="117"/>
      <c r="D89" s="113"/>
      <c r="E89" s="113"/>
      <c r="F89" s="113"/>
      <c r="G89" s="116"/>
      <c r="H89" s="117"/>
      <c r="I89" s="113"/>
      <c r="J89" s="113"/>
      <c r="K89" s="113"/>
    </row>
    <row r="90" spans="1:11" x14ac:dyDescent="0.2">
      <c r="A90" s="115"/>
      <c r="B90" s="116"/>
      <c r="C90" s="117"/>
      <c r="D90" s="113"/>
      <c r="E90" s="113"/>
      <c r="F90" s="113"/>
      <c r="G90" s="116"/>
      <c r="H90" s="117"/>
      <c r="I90" s="113"/>
      <c r="J90" s="113"/>
      <c r="K90" s="113"/>
    </row>
    <row r="91" spans="1:11" x14ac:dyDescent="0.2">
      <c r="A91" s="115"/>
      <c r="B91" s="116"/>
      <c r="C91" s="117"/>
      <c r="D91" s="113"/>
      <c r="E91" s="113"/>
      <c r="F91" s="113"/>
      <c r="G91" s="116"/>
      <c r="H91" s="117"/>
      <c r="I91" s="113"/>
      <c r="J91" s="113"/>
      <c r="K91" s="113"/>
    </row>
    <row r="92" spans="1:11" x14ac:dyDescent="0.2">
      <c r="A92" s="115"/>
      <c r="B92" s="116"/>
      <c r="C92" s="117"/>
      <c r="D92" s="113"/>
      <c r="E92" s="113"/>
      <c r="F92" s="113"/>
      <c r="G92" s="116"/>
      <c r="H92" s="117"/>
      <c r="I92" s="113"/>
      <c r="J92" s="113"/>
      <c r="K92" s="113"/>
    </row>
    <row r="93" spans="1:11" x14ac:dyDescent="0.2">
      <c r="A93" s="115"/>
      <c r="B93" s="116"/>
      <c r="C93" s="117"/>
      <c r="D93" s="113"/>
      <c r="E93" s="113"/>
      <c r="F93" s="113"/>
      <c r="G93" s="116"/>
      <c r="H93" s="117"/>
      <c r="I93" s="113"/>
      <c r="J93" s="113"/>
      <c r="K93" s="113"/>
    </row>
    <row r="94" spans="1:11" x14ac:dyDescent="0.2">
      <c r="A94" s="115"/>
      <c r="B94" s="116"/>
      <c r="C94" s="117"/>
      <c r="D94" s="113"/>
      <c r="E94" s="113"/>
      <c r="F94" s="113"/>
      <c r="G94" s="116"/>
      <c r="H94" s="117"/>
      <c r="I94" s="113"/>
      <c r="J94" s="113"/>
      <c r="K94" s="113"/>
    </row>
    <row r="95" spans="1:11" x14ac:dyDescent="0.2">
      <c r="A95" s="115"/>
      <c r="B95" s="116"/>
      <c r="C95" s="117"/>
      <c r="D95" s="113"/>
      <c r="E95" s="113"/>
      <c r="F95" s="113"/>
      <c r="G95" s="116"/>
      <c r="H95" s="117"/>
      <c r="I95" s="113"/>
      <c r="J95" s="113"/>
      <c r="K95" s="113"/>
    </row>
    <row r="96" spans="1:11" x14ac:dyDescent="0.2">
      <c r="A96" s="115"/>
      <c r="B96" s="116"/>
      <c r="C96" s="117"/>
      <c r="D96" s="113"/>
      <c r="E96" s="113"/>
      <c r="F96" s="113"/>
      <c r="G96" s="116"/>
      <c r="H96" s="117"/>
      <c r="I96" s="113"/>
      <c r="J96" s="113"/>
      <c r="K96" s="113"/>
    </row>
    <row r="97" spans="1:11" x14ac:dyDescent="0.2">
      <c r="A97" s="115"/>
      <c r="B97" s="116"/>
      <c r="C97" s="117"/>
      <c r="D97" s="113"/>
      <c r="E97" s="113"/>
      <c r="F97" s="113"/>
      <c r="G97" s="116"/>
      <c r="H97" s="117"/>
      <c r="I97" s="113"/>
      <c r="J97" s="113"/>
      <c r="K97" s="113"/>
    </row>
    <row r="98" spans="1:11" x14ac:dyDescent="0.2">
      <c r="A98" s="115"/>
      <c r="B98" s="116"/>
      <c r="C98" s="117"/>
      <c r="D98" s="113"/>
      <c r="E98" s="113"/>
      <c r="F98" s="113"/>
      <c r="G98" s="116"/>
      <c r="H98" s="117"/>
      <c r="I98" s="113"/>
      <c r="J98" s="113"/>
      <c r="K98" s="113"/>
    </row>
    <row r="99" spans="1:11" x14ac:dyDescent="0.2">
      <c r="A99" s="115"/>
      <c r="B99" s="116"/>
      <c r="C99" s="117"/>
      <c r="D99" s="113"/>
      <c r="E99" s="113"/>
      <c r="F99" s="113"/>
      <c r="G99" s="116"/>
      <c r="H99" s="117"/>
      <c r="I99" s="113"/>
      <c r="J99" s="113"/>
      <c r="K99" s="113"/>
    </row>
    <row r="100" spans="1:11" x14ac:dyDescent="0.2">
      <c r="A100" s="115"/>
      <c r="B100" s="116"/>
      <c r="C100" s="117"/>
      <c r="D100" s="113"/>
      <c r="E100" s="113"/>
      <c r="F100" s="113"/>
      <c r="G100" s="116"/>
      <c r="H100" s="117"/>
      <c r="I100" s="113"/>
      <c r="J100" s="113"/>
      <c r="K100" s="113"/>
    </row>
    <row r="101" spans="1:11" x14ac:dyDescent="0.2">
      <c r="A101" s="115"/>
      <c r="B101" s="116"/>
      <c r="C101" s="117"/>
      <c r="D101" s="113"/>
      <c r="E101" s="113"/>
      <c r="F101" s="113"/>
      <c r="G101" s="116"/>
      <c r="H101" s="117"/>
      <c r="I101" s="113"/>
      <c r="J101" s="113"/>
      <c r="K101" s="113"/>
    </row>
    <row r="102" spans="1:11" x14ac:dyDescent="0.2">
      <c r="A102" s="115"/>
      <c r="B102" s="116"/>
      <c r="C102" s="117"/>
      <c r="D102" s="113"/>
      <c r="E102" s="113"/>
      <c r="F102" s="113"/>
      <c r="G102" s="116"/>
      <c r="H102" s="117"/>
      <c r="I102" s="113"/>
      <c r="J102" s="113"/>
      <c r="K102" s="113"/>
    </row>
    <row r="103" spans="1:11" x14ac:dyDescent="0.2">
      <c r="A103" s="115"/>
      <c r="B103" s="116"/>
      <c r="C103" s="117"/>
      <c r="D103" s="113"/>
      <c r="E103" s="113"/>
      <c r="F103" s="113"/>
      <c r="G103" s="116"/>
      <c r="H103" s="117"/>
      <c r="I103" s="113"/>
      <c r="J103" s="113"/>
      <c r="K103" s="113"/>
    </row>
    <row r="104" spans="1:11" x14ac:dyDescent="0.2">
      <c r="A104" s="115"/>
      <c r="B104" s="116"/>
      <c r="C104" s="117"/>
      <c r="D104" s="113"/>
      <c r="E104" s="113"/>
      <c r="F104" s="113"/>
      <c r="G104" s="116"/>
      <c r="H104" s="117"/>
      <c r="I104" s="113"/>
      <c r="J104" s="113"/>
      <c r="K104" s="113"/>
    </row>
    <row r="105" spans="1:11" x14ac:dyDescent="0.2">
      <c r="A105" s="115"/>
      <c r="B105" s="116"/>
      <c r="C105" s="117"/>
      <c r="D105" s="113"/>
      <c r="E105" s="113"/>
      <c r="F105" s="113"/>
      <c r="G105" s="116"/>
      <c r="H105" s="117"/>
      <c r="I105" s="113"/>
      <c r="J105" s="113"/>
      <c r="K105" s="113"/>
    </row>
    <row r="106" spans="1:11" x14ac:dyDescent="0.2">
      <c r="A106" s="115"/>
      <c r="B106" s="116"/>
      <c r="C106" s="117"/>
      <c r="D106" s="113"/>
      <c r="E106" s="113"/>
      <c r="F106" s="113"/>
      <c r="G106" s="116"/>
      <c r="H106" s="117"/>
      <c r="I106" s="113"/>
      <c r="J106" s="113"/>
      <c r="K106" s="113"/>
    </row>
    <row r="107" spans="1:11" x14ac:dyDescent="0.2">
      <c r="A107" s="115"/>
      <c r="B107" s="116"/>
      <c r="C107" s="117"/>
      <c r="D107" s="113"/>
      <c r="E107" s="113"/>
      <c r="F107" s="113"/>
      <c r="G107" s="116"/>
      <c r="H107" s="117"/>
      <c r="I107" s="113"/>
      <c r="J107" s="113"/>
      <c r="K107" s="113"/>
    </row>
    <row r="108" spans="1:11" x14ac:dyDescent="0.2">
      <c r="A108" s="115"/>
      <c r="B108" s="116"/>
      <c r="C108" s="117"/>
      <c r="D108" s="113"/>
      <c r="E108" s="113"/>
      <c r="F108" s="113"/>
      <c r="G108" s="116"/>
      <c r="H108" s="117"/>
      <c r="I108" s="113"/>
      <c r="J108" s="113"/>
      <c r="K108" s="113"/>
    </row>
    <row r="109" spans="1:11" x14ac:dyDescent="0.2">
      <c r="A109" s="115"/>
      <c r="B109" s="116"/>
      <c r="C109" s="117"/>
      <c r="D109" s="113"/>
      <c r="E109" s="113"/>
      <c r="F109" s="113"/>
      <c r="G109" s="116"/>
      <c r="H109" s="117"/>
      <c r="I109" s="113"/>
      <c r="J109" s="113"/>
      <c r="K109" s="113"/>
    </row>
    <row r="110" spans="1:11" x14ac:dyDescent="0.2">
      <c r="A110" s="115"/>
      <c r="B110" s="116"/>
      <c r="C110" s="117"/>
      <c r="D110" s="113"/>
      <c r="E110" s="113"/>
      <c r="F110" s="113"/>
      <c r="G110" s="116"/>
      <c r="H110" s="117"/>
      <c r="I110" s="113"/>
      <c r="J110" s="113"/>
      <c r="K110" s="113"/>
    </row>
    <row r="111" spans="1:11" x14ac:dyDescent="0.2">
      <c r="A111" s="115"/>
      <c r="B111" s="116"/>
      <c r="C111" s="117"/>
      <c r="D111" s="113"/>
      <c r="E111" s="113"/>
      <c r="F111" s="113"/>
      <c r="G111" s="116"/>
      <c r="H111" s="117"/>
      <c r="I111" s="113"/>
      <c r="J111" s="113"/>
      <c r="K111" s="113"/>
    </row>
    <row r="112" spans="1:11" x14ac:dyDescent="0.2">
      <c r="A112" s="115"/>
      <c r="B112" s="116"/>
      <c r="C112" s="117"/>
      <c r="D112" s="113"/>
      <c r="E112" s="113"/>
      <c r="F112" s="113"/>
      <c r="G112" s="116"/>
      <c r="H112" s="117"/>
      <c r="I112" s="113"/>
      <c r="J112" s="113"/>
      <c r="K112" s="113"/>
    </row>
    <row r="113" spans="1:11" x14ac:dyDescent="0.2">
      <c r="A113" s="115"/>
      <c r="B113" s="116"/>
      <c r="C113" s="117"/>
      <c r="D113" s="113"/>
      <c r="E113" s="113"/>
      <c r="F113" s="113"/>
      <c r="G113" s="116"/>
      <c r="H113" s="117"/>
      <c r="I113" s="113"/>
      <c r="J113" s="113"/>
      <c r="K113" s="113"/>
    </row>
    <row r="114" spans="1:11" x14ac:dyDescent="0.2">
      <c r="A114" s="115"/>
      <c r="B114" s="116"/>
      <c r="C114" s="117"/>
      <c r="D114" s="113"/>
      <c r="E114" s="113"/>
      <c r="F114" s="113"/>
      <c r="G114" s="116"/>
      <c r="H114" s="117"/>
      <c r="I114" s="113"/>
      <c r="J114" s="113"/>
      <c r="K114" s="113"/>
    </row>
    <row r="115" spans="1:11" x14ac:dyDescent="0.2">
      <c r="A115" s="115"/>
      <c r="B115" s="116"/>
      <c r="C115" s="117"/>
      <c r="D115" s="113"/>
      <c r="E115" s="113"/>
      <c r="F115" s="113"/>
      <c r="G115" s="116"/>
      <c r="H115" s="117"/>
      <c r="I115" s="113"/>
      <c r="J115" s="113"/>
      <c r="K115" s="113"/>
    </row>
    <row r="116" spans="1:11" x14ac:dyDescent="0.2">
      <c r="A116" s="115"/>
      <c r="B116" s="116"/>
      <c r="C116" s="117"/>
      <c r="D116" s="113"/>
      <c r="E116" s="113"/>
      <c r="F116" s="113"/>
      <c r="G116" s="116"/>
      <c r="H116" s="117"/>
      <c r="I116" s="113"/>
      <c r="J116" s="113"/>
      <c r="K116" s="113"/>
    </row>
    <row r="117" spans="1:11" x14ac:dyDescent="0.2">
      <c r="A117" s="115"/>
      <c r="B117" s="116"/>
      <c r="C117" s="117"/>
      <c r="D117" s="113"/>
      <c r="E117" s="113"/>
      <c r="F117" s="113"/>
      <c r="G117" s="116"/>
      <c r="H117" s="117"/>
      <c r="I117" s="113"/>
      <c r="J117" s="113"/>
      <c r="K117" s="113"/>
    </row>
    <row r="118" spans="1:11" x14ac:dyDescent="0.2">
      <c r="A118" s="115"/>
      <c r="B118" s="116"/>
      <c r="C118" s="117"/>
      <c r="D118" s="113"/>
      <c r="E118" s="113"/>
      <c r="F118" s="113"/>
      <c r="G118" s="116"/>
      <c r="H118" s="117"/>
      <c r="I118" s="113"/>
      <c r="J118" s="113"/>
      <c r="K118" s="113"/>
    </row>
    <row r="119" spans="1:11" x14ac:dyDescent="0.2">
      <c r="A119" s="115"/>
      <c r="B119" s="116"/>
      <c r="C119" s="117"/>
      <c r="D119" s="113"/>
      <c r="E119" s="113"/>
      <c r="F119" s="113"/>
      <c r="G119" s="116"/>
      <c r="H119" s="117"/>
      <c r="I119" s="113"/>
      <c r="J119" s="113"/>
      <c r="K119" s="113"/>
    </row>
    <row r="120" spans="1:11" x14ac:dyDescent="0.2">
      <c r="A120" s="115"/>
      <c r="B120" s="116"/>
      <c r="C120" s="117"/>
      <c r="D120" s="113"/>
      <c r="E120" s="113"/>
      <c r="F120" s="113"/>
      <c r="G120" s="116"/>
      <c r="H120" s="117"/>
      <c r="I120" s="113"/>
      <c r="J120" s="113"/>
      <c r="K120" s="113"/>
    </row>
    <row r="121" spans="1:11" x14ac:dyDescent="0.2">
      <c r="A121" s="115"/>
      <c r="B121" s="116"/>
      <c r="C121" s="117"/>
      <c r="D121" s="113"/>
      <c r="E121" s="113"/>
      <c r="F121" s="113"/>
      <c r="G121" s="116"/>
      <c r="H121" s="117"/>
      <c r="I121" s="113"/>
      <c r="J121" s="113"/>
      <c r="K121" s="113"/>
    </row>
    <row r="122" spans="1:11" x14ac:dyDescent="0.2">
      <c r="A122" s="115"/>
      <c r="B122" s="116"/>
      <c r="C122" s="117"/>
      <c r="D122" s="113"/>
      <c r="E122" s="113"/>
      <c r="F122" s="113"/>
      <c r="G122" s="116"/>
      <c r="H122" s="117"/>
      <c r="I122" s="113"/>
      <c r="J122" s="113"/>
      <c r="K122" s="113"/>
    </row>
    <row r="123" spans="1:11" x14ac:dyDescent="0.2">
      <c r="A123" s="115"/>
      <c r="B123" s="116"/>
      <c r="C123" s="117"/>
      <c r="D123" s="113"/>
      <c r="E123" s="113"/>
      <c r="F123" s="113"/>
      <c r="G123" s="116"/>
      <c r="H123" s="117"/>
      <c r="I123" s="113"/>
      <c r="J123" s="113"/>
      <c r="K123" s="113"/>
    </row>
    <row r="124" spans="1:11" x14ac:dyDescent="0.2">
      <c r="A124" s="115"/>
      <c r="B124" s="116"/>
      <c r="C124" s="117"/>
      <c r="D124" s="113"/>
      <c r="E124" s="113"/>
      <c r="F124" s="113"/>
      <c r="G124" s="116"/>
      <c r="H124" s="117"/>
      <c r="I124" s="113"/>
      <c r="J124" s="113"/>
      <c r="K124" s="113"/>
    </row>
    <row r="125" spans="1:11" x14ac:dyDescent="0.2">
      <c r="A125" s="115"/>
      <c r="B125" s="116"/>
      <c r="C125" s="117"/>
      <c r="D125" s="113"/>
      <c r="E125" s="113"/>
      <c r="F125" s="113"/>
      <c r="G125" s="116"/>
      <c r="H125" s="117"/>
      <c r="I125" s="113"/>
      <c r="J125" s="113"/>
      <c r="K125" s="113"/>
    </row>
    <row r="126" spans="1:11" x14ac:dyDescent="0.2">
      <c r="A126" s="115"/>
      <c r="B126" s="116"/>
      <c r="C126" s="117"/>
      <c r="D126" s="113"/>
      <c r="E126" s="113"/>
      <c r="F126" s="113"/>
      <c r="G126" s="116"/>
      <c r="H126" s="117"/>
      <c r="I126" s="113"/>
      <c r="J126" s="113"/>
      <c r="K126" s="113"/>
    </row>
    <row r="127" spans="1:11" x14ac:dyDescent="0.2">
      <c r="A127" s="115"/>
      <c r="B127" s="116"/>
      <c r="C127" s="117"/>
      <c r="D127" s="113"/>
      <c r="E127" s="113"/>
      <c r="F127" s="113"/>
      <c r="G127" s="116"/>
      <c r="H127" s="117"/>
      <c r="I127" s="113"/>
      <c r="J127" s="113"/>
      <c r="K127" s="113"/>
    </row>
    <row r="128" spans="1:11" x14ac:dyDescent="0.2">
      <c r="A128" s="115"/>
      <c r="B128" s="116"/>
      <c r="C128" s="117"/>
      <c r="D128" s="113"/>
      <c r="E128" s="113"/>
      <c r="F128" s="113"/>
      <c r="G128" s="116"/>
      <c r="H128" s="117"/>
      <c r="I128" s="113"/>
      <c r="J128" s="113"/>
      <c r="K128" s="113"/>
    </row>
    <row r="129" spans="1:11" x14ac:dyDescent="0.2">
      <c r="A129" s="115"/>
      <c r="B129" s="116"/>
      <c r="C129" s="117"/>
      <c r="D129" s="113"/>
      <c r="E129" s="113"/>
      <c r="F129" s="113"/>
      <c r="G129" s="116"/>
      <c r="H129" s="117"/>
      <c r="I129" s="113"/>
      <c r="J129" s="113"/>
      <c r="K129" s="113"/>
    </row>
    <row r="130" spans="1:11" x14ac:dyDescent="0.2">
      <c r="A130" s="115"/>
      <c r="B130" s="116"/>
      <c r="C130" s="117"/>
      <c r="D130" s="113"/>
      <c r="E130" s="113"/>
      <c r="F130" s="113"/>
      <c r="G130" s="116"/>
      <c r="H130" s="117"/>
      <c r="I130" s="113"/>
      <c r="J130" s="113"/>
      <c r="K130" s="113"/>
    </row>
    <row r="131" spans="1:11" x14ac:dyDescent="0.2">
      <c r="A131" s="115"/>
      <c r="B131" s="116"/>
      <c r="C131" s="117"/>
      <c r="D131" s="113"/>
      <c r="E131" s="113"/>
      <c r="F131" s="113"/>
      <c r="G131" s="116"/>
      <c r="H131" s="117"/>
      <c r="I131" s="113"/>
      <c r="J131" s="113"/>
      <c r="K131" s="113"/>
    </row>
    <row r="132" spans="1:11" x14ac:dyDescent="0.2">
      <c r="A132" s="115"/>
      <c r="B132" s="116"/>
      <c r="C132" s="117"/>
      <c r="D132" s="113"/>
      <c r="E132" s="113"/>
      <c r="F132" s="113"/>
      <c r="G132" s="116"/>
      <c r="H132" s="117"/>
      <c r="I132" s="113"/>
      <c r="J132" s="113"/>
      <c r="K132" s="113"/>
    </row>
    <row r="133" spans="1:11" x14ac:dyDescent="0.2">
      <c r="A133" s="115"/>
      <c r="B133" s="116"/>
      <c r="C133" s="117"/>
      <c r="D133" s="113"/>
      <c r="E133" s="113"/>
      <c r="F133" s="113"/>
      <c r="G133" s="116"/>
      <c r="H133" s="117"/>
      <c r="I133" s="113"/>
      <c r="J133" s="113"/>
      <c r="K133" s="113"/>
    </row>
    <row r="134" spans="1:11" x14ac:dyDescent="0.2">
      <c r="A134" s="115"/>
      <c r="B134" s="116"/>
      <c r="C134" s="117"/>
      <c r="D134" s="113"/>
      <c r="E134" s="113"/>
      <c r="F134" s="113"/>
      <c r="G134" s="116"/>
      <c r="H134" s="117"/>
      <c r="I134" s="113"/>
      <c r="J134" s="113"/>
      <c r="K134" s="113"/>
    </row>
    <row r="135" spans="1:11" x14ac:dyDescent="0.2">
      <c r="A135" s="115"/>
      <c r="B135" s="116"/>
      <c r="C135" s="117"/>
      <c r="D135" s="113"/>
      <c r="E135" s="113"/>
      <c r="F135" s="113"/>
      <c r="G135" s="116"/>
      <c r="H135" s="117"/>
      <c r="I135" s="113"/>
      <c r="J135" s="113"/>
      <c r="K135" s="113"/>
    </row>
    <row r="136" spans="1:11" x14ac:dyDescent="0.2">
      <c r="A136" s="115"/>
      <c r="B136" s="116"/>
      <c r="C136" s="117"/>
      <c r="D136" s="113"/>
      <c r="E136" s="113"/>
      <c r="F136" s="113"/>
      <c r="G136" s="116"/>
      <c r="H136" s="117"/>
      <c r="I136" s="113"/>
      <c r="J136" s="113"/>
      <c r="K136" s="113"/>
    </row>
    <row r="137" spans="1:11" x14ac:dyDescent="0.2">
      <c r="A137" s="115"/>
      <c r="B137" s="116"/>
      <c r="C137" s="117"/>
      <c r="D137" s="113"/>
      <c r="E137" s="113"/>
      <c r="F137" s="113"/>
      <c r="G137" s="116"/>
      <c r="H137" s="117"/>
      <c r="I137" s="113"/>
      <c r="J137" s="113"/>
      <c r="K137" s="113"/>
    </row>
    <row r="138" spans="1:11" x14ac:dyDescent="0.2">
      <c r="A138" s="115"/>
      <c r="B138" s="116"/>
      <c r="C138" s="117"/>
      <c r="D138" s="113"/>
      <c r="E138" s="113"/>
      <c r="F138" s="113"/>
      <c r="G138" s="116"/>
      <c r="H138" s="117"/>
      <c r="I138" s="113"/>
      <c r="J138" s="113"/>
      <c r="K138" s="113"/>
    </row>
    <row r="139" spans="1:11" x14ac:dyDescent="0.2">
      <c r="A139" s="115"/>
      <c r="B139" s="116"/>
      <c r="C139" s="117"/>
      <c r="D139" s="113"/>
      <c r="E139" s="113"/>
      <c r="F139" s="113"/>
      <c r="G139" s="116"/>
      <c r="H139" s="117"/>
      <c r="I139" s="113"/>
      <c r="J139" s="113"/>
      <c r="K139" s="113"/>
    </row>
    <row r="140" spans="1:11" x14ac:dyDescent="0.2">
      <c r="A140" s="115"/>
      <c r="B140" s="116"/>
      <c r="C140" s="117"/>
      <c r="D140" s="113"/>
      <c r="E140" s="113"/>
      <c r="F140" s="113"/>
      <c r="G140" s="116"/>
      <c r="H140" s="117"/>
      <c r="I140" s="113"/>
      <c r="J140" s="113"/>
      <c r="K140" s="113"/>
    </row>
    <row r="141" spans="1:11" x14ac:dyDescent="0.2">
      <c r="A141" s="115"/>
      <c r="B141" s="116"/>
      <c r="C141" s="117"/>
      <c r="D141" s="113"/>
      <c r="E141" s="113"/>
      <c r="F141" s="113"/>
      <c r="G141" s="116"/>
      <c r="H141" s="117"/>
      <c r="I141" s="113"/>
      <c r="J141" s="113"/>
      <c r="K141" s="113"/>
    </row>
    <row r="142" spans="1:11" x14ac:dyDescent="0.2">
      <c r="A142" s="115"/>
      <c r="B142" s="116"/>
      <c r="C142" s="117"/>
      <c r="D142" s="113"/>
      <c r="E142" s="113"/>
      <c r="F142" s="113"/>
      <c r="G142" s="116"/>
      <c r="H142" s="117"/>
      <c r="I142" s="113"/>
      <c r="J142" s="113"/>
      <c r="K142" s="113"/>
    </row>
    <row r="143" spans="1:11" x14ac:dyDescent="0.2">
      <c r="A143" s="115"/>
      <c r="B143" s="116"/>
      <c r="C143" s="117"/>
      <c r="D143" s="113"/>
      <c r="E143" s="113"/>
      <c r="F143" s="113"/>
      <c r="G143" s="116"/>
      <c r="H143" s="117"/>
      <c r="I143" s="113"/>
      <c r="J143" s="113"/>
      <c r="K143" s="113"/>
    </row>
    <row r="144" spans="1:11" x14ac:dyDescent="0.2">
      <c r="A144" s="115"/>
      <c r="B144" s="116"/>
      <c r="C144" s="117"/>
      <c r="D144" s="113"/>
      <c r="E144" s="113"/>
      <c r="F144" s="113"/>
      <c r="G144" s="116"/>
      <c r="H144" s="117"/>
      <c r="I144" s="113"/>
      <c r="J144" s="113"/>
      <c r="K144" s="113"/>
    </row>
    <row r="145" spans="1:11" x14ac:dyDescent="0.2">
      <c r="A145" s="115"/>
      <c r="B145" s="116"/>
      <c r="C145" s="117"/>
      <c r="D145" s="113"/>
      <c r="E145" s="113"/>
      <c r="F145" s="113"/>
      <c r="G145" s="116"/>
      <c r="H145" s="117"/>
      <c r="I145" s="113"/>
      <c r="J145" s="113"/>
      <c r="K145" s="113"/>
    </row>
    <row r="146" spans="1:11" x14ac:dyDescent="0.2">
      <c r="A146" s="115"/>
      <c r="B146" s="116"/>
      <c r="C146" s="117"/>
      <c r="D146" s="113"/>
      <c r="E146" s="113"/>
      <c r="F146" s="113"/>
      <c r="G146" s="116"/>
      <c r="H146" s="117"/>
      <c r="I146" s="113"/>
      <c r="J146" s="113"/>
      <c r="K146" s="113"/>
    </row>
    <row r="147" spans="1:11" x14ac:dyDescent="0.2">
      <c r="A147" s="115"/>
      <c r="B147" s="116"/>
      <c r="C147" s="117"/>
      <c r="D147" s="113"/>
      <c r="E147" s="113"/>
      <c r="F147" s="113"/>
      <c r="G147" s="116"/>
      <c r="H147" s="117"/>
      <c r="I147" s="113"/>
      <c r="J147" s="113"/>
      <c r="K147" s="113"/>
    </row>
    <row r="148" spans="1:11" x14ac:dyDescent="0.2">
      <c r="A148" s="115"/>
      <c r="B148" s="116"/>
      <c r="C148" s="117"/>
      <c r="D148" s="113"/>
      <c r="E148" s="113"/>
      <c r="F148" s="113"/>
      <c r="G148" s="116"/>
      <c r="H148" s="117"/>
      <c r="I148" s="113"/>
      <c r="J148" s="113"/>
      <c r="K148" s="113"/>
    </row>
    <row r="149" spans="1:11" x14ac:dyDescent="0.2">
      <c r="A149" s="115"/>
      <c r="B149" s="116"/>
      <c r="C149" s="117"/>
      <c r="D149" s="113"/>
      <c r="E149" s="113"/>
      <c r="F149" s="113"/>
      <c r="G149" s="116"/>
      <c r="H149" s="117"/>
      <c r="I149" s="113"/>
      <c r="J149" s="113"/>
      <c r="K149" s="113"/>
    </row>
    <row r="150" spans="1:11" x14ac:dyDescent="0.2">
      <c r="A150" s="115"/>
      <c r="B150" s="116"/>
      <c r="C150" s="117"/>
      <c r="D150" s="113"/>
      <c r="E150" s="113"/>
      <c r="F150" s="113"/>
      <c r="G150" s="116"/>
      <c r="H150" s="117"/>
      <c r="I150" s="113"/>
      <c r="J150" s="113"/>
      <c r="K150" s="113"/>
    </row>
    <row r="151" spans="1:11" x14ac:dyDescent="0.2">
      <c r="A151" s="115"/>
      <c r="B151" s="116"/>
      <c r="C151" s="117"/>
      <c r="D151" s="113"/>
      <c r="E151" s="113"/>
      <c r="F151" s="113"/>
      <c r="G151" s="116"/>
      <c r="H151" s="117"/>
      <c r="I151" s="113"/>
      <c r="J151" s="113"/>
      <c r="K151" s="113"/>
    </row>
    <row r="152" spans="1:11" x14ac:dyDescent="0.2">
      <c r="A152" s="115"/>
      <c r="B152" s="116"/>
      <c r="C152" s="117"/>
      <c r="D152" s="113"/>
      <c r="E152" s="113"/>
      <c r="F152" s="113"/>
      <c r="G152" s="116"/>
      <c r="H152" s="117"/>
      <c r="I152" s="113"/>
      <c r="J152" s="113"/>
      <c r="K152" s="113"/>
    </row>
    <row r="153" spans="1:11" x14ac:dyDescent="0.2">
      <c r="A153" s="115"/>
      <c r="B153" s="116"/>
      <c r="C153" s="117"/>
      <c r="D153" s="113"/>
      <c r="E153" s="113"/>
      <c r="F153" s="113"/>
      <c r="G153" s="116"/>
      <c r="H153" s="117"/>
      <c r="I153" s="113"/>
      <c r="J153" s="113"/>
      <c r="K153" s="113"/>
    </row>
    <row r="154" spans="1:11" x14ac:dyDescent="0.2">
      <c r="A154" s="115"/>
      <c r="B154" s="116"/>
      <c r="C154" s="117"/>
      <c r="D154" s="113"/>
      <c r="E154" s="113"/>
      <c r="F154" s="113"/>
      <c r="G154" s="116"/>
      <c r="H154" s="117"/>
      <c r="I154" s="113"/>
      <c r="J154" s="113"/>
      <c r="K154" s="113"/>
    </row>
    <row r="155" spans="1:11" x14ac:dyDescent="0.2">
      <c r="A155" s="115"/>
      <c r="B155" s="116"/>
      <c r="C155" s="117"/>
      <c r="D155" s="113"/>
      <c r="E155" s="113"/>
      <c r="F155" s="113"/>
      <c r="G155" s="116"/>
      <c r="H155" s="117"/>
      <c r="I155" s="113"/>
      <c r="J155" s="113"/>
      <c r="K155" s="113"/>
    </row>
    <row r="156" spans="1:11" x14ac:dyDescent="0.2">
      <c r="A156" s="115"/>
      <c r="B156" s="116"/>
      <c r="C156" s="117"/>
      <c r="D156" s="113"/>
      <c r="E156" s="113"/>
      <c r="F156" s="113"/>
      <c r="G156" s="116"/>
      <c r="H156" s="117"/>
      <c r="I156" s="113"/>
      <c r="J156" s="113"/>
      <c r="K156" s="113"/>
    </row>
    <row r="157" spans="1:11" x14ac:dyDescent="0.2">
      <c r="A157" s="115"/>
      <c r="B157" s="116"/>
      <c r="C157" s="117"/>
      <c r="D157" s="113"/>
      <c r="E157" s="113"/>
      <c r="F157" s="113"/>
      <c r="G157" s="116"/>
      <c r="H157" s="117"/>
      <c r="I157" s="113"/>
      <c r="J157" s="113"/>
      <c r="K157" s="113"/>
    </row>
    <row r="158" spans="1:11" x14ac:dyDescent="0.2">
      <c r="A158" s="115"/>
      <c r="B158" s="116"/>
      <c r="C158" s="117"/>
      <c r="D158" s="113"/>
      <c r="E158" s="113"/>
      <c r="F158" s="113"/>
      <c r="G158" s="116"/>
      <c r="H158" s="117"/>
      <c r="I158" s="113"/>
      <c r="J158" s="113"/>
      <c r="K158" s="113"/>
    </row>
    <row r="159" spans="1:11" x14ac:dyDescent="0.2">
      <c r="A159" s="115"/>
      <c r="B159" s="116"/>
      <c r="C159" s="117"/>
      <c r="D159" s="113"/>
      <c r="E159" s="113"/>
      <c r="F159" s="113"/>
      <c r="G159" s="116"/>
      <c r="H159" s="117"/>
      <c r="I159" s="113"/>
      <c r="J159" s="113"/>
      <c r="K159" s="113"/>
    </row>
    <row r="160" spans="1:11" x14ac:dyDescent="0.2">
      <c r="A160" s="115"/>
      <c r="B160" s="116"/>
      <c r="C160" s="117"/>
      <c r="D160" s="113"/>
      <c r="E160" s="113"/>
      <c r="F160" s="113"/>
      <c r="G160" s="116"/>
      <c r="H160" s="117"/>
      <c r="I160" s="113"/>
      <c r="J160" s="113"/>
      <c r="K160" s="113"/>
    </row>
    <row r="161" spans="1:11" x14ac:dyDescent="0.2">
      <c r="A161" s="115"/>
      <c r="B161" s="116"/>
      <c r="C161" s="117"/>
      <c r="D161" s="113"/>
      <c r="E161" s="113"/>
      <c r="F161" s="113"/>
      <c r="G161" s="116"/>
      <c r="H161" s="117"/>
      <c r="I161" s="113"/>
      <c r="J161" s="113"/>
      <c r="K161" s="113"/>
    </row>
    <row r="162" spans="1:11" x14ac:dyDescent="0.2">
      <c r="A162" s="115"/>
      <c r="B162" s="116"/>
      <c r="C162" s="117"/>
      <c r="D162" s="113"/>
      <c r="E162" s="113"/>
      <c r="F162" s="113"/>
      <c r="G162" s="116"/>
      <c r="H162" s="117"/>
      <c r="I162" s="113"/>
      <c r="J162" s="113"/>
      <c r="K162" s="113"/>
    </row>
    <row r="163" spans="1:11" x14ac:dyDescent="0.2">
      <c r="A163" s="115"/>
      <c r="B163" s="116"/>
      <c r="C163" s="117"/>
      <c r="D163" s="113"/>
      <c r="E163" s="113"/>
      <c r="F163" s="113"/>
      <c r="G163" s="116"/>
      <c r="H163" s="117"/>
      <c r="I163" s="113"/>
      <c r="J163" s="113"/>
      <c r="K163" s="113"/>
    </row>
    <row r="164" spans="1:11" x14ac:dyDescent="0.2">
      <c r="A164" s="115"/>
      <c r="B164" s="116"/>
      <c r="C164" s="117"/>
      <c r="D164" s="113"/>
      <c r="E164" s="113"/>
      <c r="F164" s="113"/>
      <c r="G164" s="116"/>
      <c r="H164" s="117"/>
      <c r="I164" s="113"/>
      <c r="J164" s="113"/>
      <c r="K164" s="113"/>
    </row>
    <row r="165" spans="1:11" x14ac:dyDescent="0.2">
      <c r="A165" s="115"/>
      <c r="B165" s="116"/>
      <c r="C165" s="117"/>
      <c r="D165" s="113"/>
      <c r="E165" s="113"/>
      <c r="F165" s="113"/>
      <c r="G165" s="116"/>
      <c r="H165" s="117"/>
      <c r="I165" s="113"/>
      <c r="J165" s="113"/>
      <c r="K165" s="113"/>
    </row>
    <row r="166" spans="1:11" x14ac:dyDescent="0.2">
      <c r="A166" s="115"/>
      <c r="B166" s="116"/>
      <c r="C166" s="117"/>
      <c r="D166" s="113"/>
      <c r="E166" s="113"/>
      <c r="F166" s="113"/>
      <c r="G166" s="116"/>
      <c r="H166" s="117"/>
      <c r="I166" s="113"/>
      <c r="J166" s="113"/>
      <c r="K166" s="113"/>
    </row>
    <row r="167" spans="1:11" x14ac:dyDescent="0.2">
      <c r="A167" s="115"/>
      <c r="B167" s="116"/>
      <c r="C167" s="117"/>
      <c r="D167" s="113"/>
      <c r="E167" s="113"/>
      <c r="F167" s="113"/>
      <c r="G167" s="116"/>
      <c r="H167" s="117"/>
      <c r="I167" s="113"/>
      <c r="J167" s="113"/>
      <c r="K167" s="113"/>
    </row>
    <row r="168" spans="1:11" x14ac:dyDescent="0.2">
      <c r="A168" s="115"/>
      <c r="B168" s="116"/>
      <c r="C168" s="117"/>
      <c r="D168" s="113"/>
      <c r="E168" s="113"/>
      <c r="F168" s="113"/>
      <c r="G168" s="116"/>
      <c r="H168" s="117"/>
      <c r="I168" s="113"/>
      <c r="J168" s="113"/>
      <c r="K168" s="113"/>
    </row>
    <row r="169" spans="1:11" x14ac:dyDescent="0.2">
      <c r="A169" s="115"/>
      <c r="B169" s="116"/>
      <c r="C169" s="117"/>
      <c r="D169" s="113"/>
      <c r="E169" s="113"/>
      <c r="F169" s="113"/>
      <c r="G169" s="116"/>
      <c r="H169" s="117"/>
      <c r="I169" s="113"/>
      <c r="J169" s="113"/>
      <c r="K169" s="113"/>
    </row>
    <row r="170" spans="1:11" x14ac:dyDescent="0.2">
      <c r="A170" s="115"/>
      <c r="B170" s="116"/>
      <c r="C170" s="117"/>
      <c r="D170" s="113"/>
      <c r="E170" s="113"/>
      <c r="F170" s="113"/>
      <c r="G170" s="116"/>
      <c r="H170" s="117"/>
      <c r="I170" s="113"/>
      <c r="J170" s="113"/>
      <c r="K170" s="113"/>
    </row>
    <row r="171" spans="1:11" x14ac:dyDescent="0.2">
      <c r="A171" s="115"/>
      <c r="B171" s="116"/>
      <c r="C171" s="117"/>
      <c r="D171" s="113"/>
      <c r="E171" s="113"/>
      <c r="F171" s="113"/>
      <c r="G171" s="116"/>
      <c r="H171" s="117"/>
      <c r="I171" s="113"/>
      <c r="J171" s="113"/>
      <c r="K171" s="113"/>
    </row>
    <row r="172" spans="1:11" x14ac:dyDescent="0.2">
      <c r="A172" s="115"/>
      <c r="B172" s="116"/>
      <c r="C172" s="117"/>
      <c r="D172" s="113"/>
      <c r="E172" s="113"/>
      <c r="F172" s="113"/>
      <c r="G172" s="116"/>
      <c r="H172" s="117"/>
      <c r="I172" s="113"/>
      <c r="J172" s="113"/>
      <c r="K172" s="113"/>
    </row>
    <row r="173" spans="1:11" x14ac:dyDescent="0.2">
      <c r="A173" s="115"/>
      <c r="B173" s="116"/>
      <c r="C173" s="117"/>
      <c r="D173" s="113"/>
      <c r="E173" s="113"/>
      <c r="F173" s="113"/>
      <c r="G173" s="116"/>
      <c r="H173" s="117"/>
      <c r="I173" s="113"/>
      <c r="J173" s="113"/>
      <c r="K173" s="113"/>
    </row>
    <row r="174" spans="1:11" x14ac:dyDescent="0.2">
      <c r="A174" s="115"/>
      <c r="B174" s="116"/>
      <c r="C174" s="117"/>
      <c r="D174" s="113"/>
      <c r="E174" s="113"/>
      <c r="F174" s="113"/>
      <c r="G174" s="116"/>
      <c r="H174" s="117"/>
      <c r="I174" s="113"/>
      <c r="J174" s="113"/>
      <c r="K174" s="113"/>
    </row>
    <row r="175" spans="1:11" x14ac:dyDescent="0.2">
      <c r="A175" s="115"/>
      <c r="B175" s="116"/>
      <c r="C175" s="117"/>
      <c r="D175" s="113"/>
      <c r="E175" s="113"/>
      <c r="F175" s="113"/>
      <c r="G175" s="116"/>
      <c r="H175" s="117"/>
      <c r="I175" s="113"/>
      <c r="J175" s="113"/>
      <c r="K175" s="113"/>
    </row>
    <row r="176" spans="1:11" x14ac:dyDescent="0.2">
      <c r="A176" s="115"/>
      <c r="B176" s="116"/>
      <c r="C176" s="117"/>
      <c r="D176" s="113"/>
      <c r="E176" s="113"/>
      <c r="F176" s="113"/>
      <c r="G176" s="116"/>
      <c r="H176" s="117"/>
      <c r="I176" s="113"/>
      <c r="J176" s="113"/>
      <c r="K176" s="113"/>
    </row>
    <row r="177" spans="1:11" x14ac:dyDescent="0.2">
      <c r="A177" s="115"/>
      <c r="B177" s="116"/>
      <c r="C177" s="117"/>
      <c r="D177" s="113"/>
      <c r="E177" s="113"/>
      <c r="F177" s="113"/>
      <c r="G177" s="116"/>
      <c r="H177" s="117"/>
      <c r="I177" s="113"/>
      <c r="J177" s="113"/>
      <c r="K177" s="113"/>
    </row>
    <row r="178" spans="1:11" x14ac:dyDescent="0.2">
      <c r="A178" s="115"/>
      <c r="B178" s="116"/>
      <c r="C178" s="117"/>
      <c r="D178" s="113"/>
      <c r="E178" s="113"/>
      <c r="F178" s="113"/>
      <c r="G178" s="116"/>
      <c r="H178" s="117"/>
      <c r="I178" s="113"/>
      <c r="J178" s="113"/>
      <c r="K178" s="113"/>
    </row>
    <row r="179" spans="1:11" x14ac:dyDescent="0.2">
      <c r="A179" s="115"/>
      <c r="B179" s="116"/>
      <c r="C179" s="117"/>
      <c r="D179" s="113"/>
      <c r="E179" s="113"/>
      <c r="F179" s="113"/>
      <c r="G179" s="116"/>
      <c r="H179" s="117"/>
      <c r="I179" s="113"/>
      <c r="J179" s="113"/>
      <c r="K179" s="113"/>
    </row>
    <row r="180" spans="1:11" x14ac:dyDescent="0.2">
      <c r="A180" s="115"/>
      <c r="B180" s="116"/>
      <c r="C180" s="117"/>
      <c r="D180" s="113"/>
      <c r="E180" s="113"/>
      <c r="F180" s="113"/>
      <c r="G180" s="116"/>
      <c r="H180" s="117"/>
      <c r="I180" s="113"/>
      <c r="J180" s="113"/>
      <c r="K180" s="113"/>
    </row>
    <row r="181" spans="1:11" x14ac:dyDescent="0.2">
      <c r="A181" s="115"/>
      <c r="B181" s="116"/>
      <c r="C181" s="117"/>
      <c r="D181" s="113"/>
      <c r="E181" s="113"/>
      <c r="F181" s="113"/>
      <c r="G181" s="116"/>
      <c r="H181" s="117"/>
      <c r="I181" s="113"/>
      <c r="J181" s="113"/>
      <c r="K181" s="113"/>
    </row>
    <row r="182" spans="1:11" x14ac:dyDescent="0.2">
      <c r="A182" s="115"/>
      <c r="B182" s="116"/>
      <c r="C182" s="117"/>
      <c r="D182" s="113"/>
      <c r="E182" s="113"/>
      <c r="F182" s="113"/>
      <c r="G182" s="116"/>
      <c r="H182" s="117"/>
      <c r="I182" s="113"/>
      <c r="J182" s="113"/>
      <c r="K182" s="113"/>
    </row>
    <row r="183" spans="1:11" x14ac:dyDescent="0.2">
      <c r="A183" s="115"/>
      <c r="B183" s="116"/>
      <c r="C183" s="117"/>
      <c r="D183" s="113"/>
      <c r="E183" s="113"/>
      <c r="F183" s="113"/>
      <c r="G183" s="116"/>
      <c r="H183" s="117"/>
      <c r="I183" s="113"/>
      <c r="J183" s="113"/>
      <c r="K183" s="113"/>
    </row>
    <row r="184" spans="1:11" x14ac:dyDescent="0.2">
      <c r="A184" s="115"/>
      <c r="B184" s="116"/>
      <c r="C184" s="117"/>
      <c r="D184" s="113"/>
      <c r="E184" s="113"/>
      <c r="F184" s="113"/>
      <c r="G184" s="116"/>
      <c r="H184" s="117"/>
      <c r="I184" s="113"/>
      <c r="J184" s="113"/>
      <c r="K184" s="113"/>
    </row>
    <row r="185" spans="1:11" x14ac:dyDescent="0.2">
      <c r="A185" s="115"/>
      <c r="B185" s="116"/>
      <c r="C185" s="117"/>
      <c r="D185" s="113"/>
      <c r="E185" s="113"/>
      <c r="F185" s="113"/>
      <c r="G185" s="116"/>
      <c r="H185" s="117"/>
      <c r="I185" s="113"/>
      <c r="J185" s="113"/>
      <c r="K185" s="113"/>
    </row>
    <row r="186" spans="1:11" x14ac:dyDescent="0.2">
      <c r="A186" s="115"/>
      <c r="B186" s="116"/>
      <c r="C186" s="117"/>
      <c r="D186" s="113"/>
      <c r="E186" s="113"/>
      <c r="F186" s="113"/>
      <c r="G186" s="116"/>
      <c r="H186" s="117"/>
      <c r="I186" s="113"/>
      <c r="J186" s="113"/>
      <c r="K186" s="113"/>
    </row>
    <row r="187" spans="1:11" x14ac:dyDescent="0.2">
      <c r="A187" s="115"/>
      <c r="B187" s="116"/>
      <c r="C187" s="117"/>
      <c r="D187" s="113"/>
      <c r="E187" s="113"/>
      <c r="F187" s="113"/>
      <c r="G187" s="116"/>
      <c r="H187" s="117"/>
      <c r="I187" s="113"/>
      <c r="J187" s="113"/>
      <c r="K187" s="113"/>
    </row>
    <row r="188" spans="1:11" x14ac:dyDescent="0.2">
      <c r="A188" s="115"/>
      <c r="B188" s="116"/>
      <c r="C188" s="117"/>
      <c r="D188" s="113"/>
      <c r="E188" s="113"/>
      <c r="F188" s="113"/>
      <c r="G188" s="116"/>
      <c r="H188" s="117"/>
      <c r="I188" s="113"/>
      <c r="J188" s="113"/>
      <c r="K188" s="113"/>
    </row>
    <row r="189" spans="1:11" x14ac:dyDescent="0.2">
      <c r="A189" s="115"/>
      <c r="B189" s="116"/>
      <c r="C189" s="117"/>
      <c r="D189" s="113"/>
      <c r="E189" s="113"/>
      <c r="F189" s="113"/>
      <c r="G189" s="116"/>
      <c r="H189" s="117"/>
      <c r="I189" s="113"/>
      <c r="J189" s="113"/>
      <c r="K189" s="113"/>
    </row>
    <row r="190" spans="1:11" x14ac:dyDescent="0.2">
      <c r="A190" s="115"/>
      <c r="B190" s="116"/>
      <c r="C190" s="117"/>
      <c r="D190" s="113"/>
      <c r="E190" s="113"/>
      <c r="F190" s="113"/>
      <c r="G190" s="116"/>
      <c r="H190" s="117"/>
      <c r="I190" s="113"/>
      <c r="J190" s="113"/>
      <c r="K190" s="113"/>
    </row>
    <row r="191" spans="1:11" x14ac:dyDescent="0.2">
      <c r="A191" s="115"/>
      <c r="B191" s="116"/>
      <c r="C191" s="117"/>
      <c r="D191" s="113"/>
      <c r="E191" s="113"/>
      <c r="F191" s="113"/>
      <c r="G191" s="116"/>
      <c r="H191" s="117"/>
      <c r="I191" s="113"/>
      <c r="J191" s="113"/>
      <c r="K191" s="113"/>
    </row>
    <row r="192" spans="1:11" x14ac:dyDescent="0.2">
      <c r="A192" s="115"/>
      <c r="B192" s="116"/>
      <c r="C192" s="117"/>
      <c r="D192" s="113"/>
      <c r="E192" s="113"/>
      <c r="F192" s="113"/>
      <c r="G192" s="116"/>
      <c r="H192" s="117"/>
      <c r="I192" s="113"/>
      <c r="J192" s="113"/>
      <c r="K192" s="113"/>
    </row>
    <row r="193" spans="1:11" x14ac:dyDescent="0.2">
      <c r="A193" s="115"/>
      <c r="B193" s="116"/>
      <c r="C193" s="117"/>
      <c r="D193" s="113"/>
      <c r="E193" s="113"/>
      <c r="F193" s="113"/>
      <c r="G193" s="116"/>
      <c r="H193" s="117"/>
      <c r="I193" s="113"/>
      <c r="J193" s="113"/>
      <c r="K193" s="113"/>
    </row>
    <row r="194" spans="1:11" x14ac:dyDescent="0.2">
      <c r="A194" s="115"/>
      <c r="B194" s="116"/>
      <c r="C194" s="117"/>
      <c r="D194" s="113"/>
      <c r="E194" s="113"/>
      <c r="F194" s="113"/>
      <c r="G194" s="116"/>
      <c r="H194" s="117"/>
      <c r="I194" s="113"/>
      <c r="J194" s="113"/>
      <c r="K194" s="113"/>
    </row>
    <row r="195" spans="1:11" x14ac:dyDescent="0.2">
      <c r="A195" s="115"/>
      <c r="B195" s="116"/>
      <c r="C195" s="117"/>
      <c r="D195" s="113"/>
      <c r="E195" s="113"/>
      <c r="F195" s="113"/>
      <c r="G195" s="116"/>
      <c r="H195" s="117"/>
      <c r="I195" s="113"/>
      <c r="J195" s="113"/>
      <c r="K195" s="113"/>
    </row>
    <row r="196" spans="1:11" x14ac:dyDescent="0.2">
      <c r="A196" s="115"/>
      <c r="B196" s="116"/>
      <c r="C196" s="117"/>
      <c r="D196" s="113"/>
      <c r="E196" s="113"/>
      <c r="F196" s="113"/>
      <c r="G196" s="116"/>
      <c r="H196" s="117"/>
      <c r="I196" s="113"/>
      <c r="J196" s="113"/>
      <c r="K196" s="113"/>
    </row>
    <row r="197" spans="1:11" x14ac:dyDescent="0.2">
      <c r="A197" s="115"/>
      <c r="B197" s="116"/>
      <c r="C197" s="117"/>
      <c r="D197" s="113"/>
      <c r="E197" s="113"/>
      <c r="F197" s="113"/>
      <c r="G197" s="116"/>
      <c r="H197" s="117"/>
      <c r="I197" s="113"/>
      <c r="J197" s="113"/>
      <c r="K197" s="113"/>
    </row>
    <row r="198" spans="1:11" x14ac:dyDescent="0.2">
      <c r="A198" s="115"/>
      <c r="B198" s="116"/>
      <c r="C198" s="117"/>
      <c r="D198" s="113"/>
      <c r="E198" s="113"/>
      <c r="F198" s="113"/>
      <c r="G198" s="116"/>
      <c r="H198" s="117"/>
      <c r="I198" s="113"/>
      <c r="J198" s="113"/>
      <c r="K198" s="113"/>
    </row>
    <row r="199" spans="1:11" x14ac:dyDescent="0.2">
      <c r="A199" s="115"/>
      <c r="B199" s="116"/>
      <c r="C199" s="117"/>
      <c r="D199" s="113"/>
      <c r="E199" s="113"/>
      <c r="F199" s="113"/>
      <c r="G199" s="116"/>
      <c r="H199" s="117"/>
      <c r="I199" s="113"/>
      <c r="J199" s="113"/>
      <c r="K199" s="113"/>
    </row>
    <row r="200" spans="1:11" x14ac:dyDescent="0.2">
      <c r="A200" s="115"/>
      <c r="B200" s="116"/>
      <c r="C200" s="117"/>
      <c r="D200" s="113"/>
      <c r="E200" s="113"/>
      <c r="F200" s="113"/>
      <c r="G200" s="116"/>
      <c r="H200" s="117"/>
      <c r="I200" s="113"/>
      <c r="J200" s="113"/>
      <c r="K200" s="113"/>
    </row>
    <row r="201" spans="1:11" x14ac:dyDescent="0.2">
      <c r="A201" s="115"/>
      <c r="B201" s="116"/>
      <c r="C201" s="117"/>
      <c r="D201" s="113"/>
      <c r="E201" s="113"/>
      <c r="F201" s="113"/>
      <c r="G201" s="116"/>
      <c r="H201" s="117"/>
      <c r="I201" s="113"/>
      <c r="J201" s="113"/>
      <c r="K201" s="113"/>
    </row>
    <row r="202" spans="1:11" x14ac:dyDescent="0.2">
      <c r="A202" s="115"/>
      <c r="B202" s="116"/>
      <c r="C202" s="117"/>
      <c r="D202" s="113"/>
      <c r="E202" s="113"/>
      <c r="F202" s="113"/>
      <c r="G202" s="116"/>
      <c r="H202" s="117"/>
      <c r="I202" s="113"/>
      <c r="J202" s="113"/>
      <c r="K202" s="113"/>
    </row>
    <row r="203" spans="1:11" x14ac:dyDescent="0.2">
      <c r="A203" s="115"/>
      <c r="B203" s="116"/>
      <c r="C203" s="117"/>
      <c r="D203" s="113"/>
      <c r="E203" s="113"/>
      <c r="F203" s="113"/>
      <c r="G203" s="116"/>
      <c r="H203" s="117"/>
      <c r="I203" s="113"/>
      <c r="J203" s="113"/>
      <c r="K203" s="113"/>
    </row>
    <row r="204" spans="1:11" x14ac:dyDescent="0.2">
      <c r="A204" s="115"/>
      <c r="B204" s="116"/>
      <c r="C204" s="117"/>
      <c r="D204" s="113"/>
      <c r="E204" s="113"/>
      <c r="F204" s="113"/>
      <c r="G204" s="116"/>
      <c r="H204" s="117"/>
      <c r="I204" s="113"/>
      <c r="J204" s="113"/>
      <c r="K204" s="113"/>
    </row>
    <row r="205" spans="1:11" x14ac:dyDescent="0.2">
      <c r="A205" s="115"/>
      <c r="B205" s="116"/>
      <c r="C205" s="117"/>
      <c r="D205" s="113"/>
      <c r="E205" s="113"/>
      <c r="F205" s="113"/>
      <c r="G205" s="116"/>
      <c r="H205" s="117"/>
      <c r="I205" s="113"/>
      <c r="J205" s="113"/>
      <c r="K205" s="113"/>
    </row>
    <row r="206" spans="1:11" x14ac:dyDescent="0.2">
      <c r="A206" s="115"/>
      <c r="B206" s="116"/>
      <c r="C206" s="117"/>
      <c r="D206" s="113"/>
      <c r="E206" s="113"/>
      <c r="F206" s="113"/>
      <c r="G206" s="116"/>
      <c r="H206" s="117"/>
      <c r="I206" s="113"/>
      <c r="J206" s="113"/>
      <c r="K206" s="113"/>
    </row>
    <row r="207" spans="1:11" x14ac:dyDescent="0.2">
      <c r="A207" s="115"/>
      <c r="B207" s="116"/>
      <c r="C207" s="117"/>
      <c r="D207" s="113"/>
      <c r="E207" s="113"/>
      <c r="F207" s="113"/>
      <c r="G207" s="116"/>
      <c r="H207" s="117"/>
      <c r="I207" s="113"/>
      <c r="J207" s="113"/>
      <c r="K207" s="113"/>
    </row>
    <row r="208" spans="1:11" x14ac:dyDescent="0.2">
      <c r="A208" s="115"/>
      <c r="B208" s="116"/>
      <c r="C208" s="117"/>
      <c r="D208" s="113"/>
      <c r="E208" s="113"/>
      <c r="F208" s="113"/>
      <c r="G208" s="116"/>
      <c r="H208" s="117"/>
      <c r="I208" s="113"/>
      <c r="J208" s="113"/>
      <c r="K208" s="113"/>
    </row>
    <row r="209" spans="1:11" x14ac:dyDescent="0.2">
      <c r="A209" s="115"/>
      <c r="B209" s="116"/>
      <c r="C209" s="117"/>
      <c r="D209" s="113"/>
      <c r="E209" s="113"/>
      <c r="F209" s="113"/>
      <c r="G209" s="116"/>
      <c r="H209" s="117"/>
      <c r="I209" s="113"/>
      <c r="J209" s="113"/>
      <c r="K209" s="113"/>
    </row>
    <row r="210" spans="1:11" x14ac:dyDescent="0.2">
      <c r="A210" s="115"/>
      <c r="B210" s="116"/>
      <c r="C210" s="117"/>
      <c r="D210" s="113"/>
      <c r="E210" s="113"/>
      <c r="F210" s="113"/>
      <c r="G210" s="116"/>
      <c r="H210" s="117"/>
      <c r="I210" s="113"/>
      <c r="J210" s="113"/>
      <c r="K210" s="113"/>
    </row>
    <row r="211" spans="1:11" x14ac:dyDescent="0.2">
      <c r="A211" s="115"/>
      <c r="B211" s="116"/>
      <c r="C211" s="117"/>
      <c r="D211" s="113"/>
      <c r="E211" s="113"/>
      <c r="F211" s="113"/>
      <c r="G211" s="116"/>
      <c r="H211" s="117"/>
      <c r="I211" s="113"/>
      <c r="J211" s="113"/>
      <c r="K211" s="113"/>
    </row>
    <row r="212" spans="1:11" x14ac:dyDescent="0.2">
      <c r="A212" s="115"/>
      <c r="B212" s="116"/>
      <c r="C212" s="117"/>
      <c r="D212" s="113"/>
      <c r="E212" s="113"/>
      <c r="F212" s="113"/>
      <c r="G212" s="116"/>
      <c r="H212" s="117"/>
      <c r="I212" s="113"/>
      <c r="J212" s="113"/>
      <c r="K212" s="113"/>
    </row>
    <row r="213" spans="1:11" x14ac:dyDescent="0.2">
      <c r="A213" s="115"/>
      <c r="B213" s="116"/>
      <c r="C213" s="117"/>
      <c r="D213" s="113"/>
      <c r="E213" s="113"/>
      <c r="F213" s="113"/>
      <c r="G213" s="116"/>
      <c r="H213" s="117"/>
      <c r="I213" s="113"/>
      <c r="J213" s="113"/>
      <c r="K213" s="113"/>
    </row>
    <row r="214" spans="1:11" x14ac:dyDescent="0.2">
      <c r="A214" s="115"/>
      <c r="B214" s="116"/>
      <c r="C214" s="117"/>
      <c r="D214" s="113"/>
      <c r="E214" s="113"/>
      <c r="F214" s="113"/>
      <c r="G214" s="116"/>
      <c r="H214" s="117"/>
      <c r="I214" s="113"/>
      <c r="J214" s="113"/>
      <c r="K214" s="113"/>
    </row>
    <row r="215" spans="1:11" x14ac:dyDescent="0.2">
      <c r="A215" s="115"/>
      <c r="B215" s="116"/>
      <c r="C215" s="117"/>
      <c r="D215" s="113"/>
      <c r="E215" s="113"/>
      <c r="F215" s="113"/>
      <c r="G215" s="116"/>
      <c r="H215" s="117"/>
      <c r="I215" s="113"/>
      <c r="J215" s="113"/>
      <c r="K215" s="113"/>
    </row>
    <row r="216" spans="1:11" x14ac:dyDescent="0.2">
      <c r="A216" s="115"/>
      <c r="B216" s="116"/>
      <c r="C216" s="117"/>
      <c r="D216" s="113"/>
      <c r="E216" s="113"/>
      <c r="F216" s="113"/>
      <c r="G216" s="116"/>
      <c r="H216" s="117"/>
      <c r="I216" s="113"/>
      <c r="J216" s="113"/>
      <c r="K216" s="113"/>
    </row>
    <row r="217" spans="1:11" x14ac:dyDescent="0.2">
      <c r="A217" s="115"/>
      <c r="B217" s="116"/>
      <c r="C217" s="117"/>
      <c r="D217" s="113"/>
      <c r="E217" s="113"/>
      <c r="F217" s="113"/>
      <c r="G217" s="116"/>
      <c r="H217" s="117"/>
      <c r="I217" s="113"/>
      <c r="J217" s="113"/>
      <c r="K217" s="113"/>
    </row>
    <row r="218" spans="1:11" x14ac:dyDescent="0.2">
      <c r="A218" s="115"/>
      <c r="B218" s="116"/>
      <c r="C218" s="117"/>
      <c r="D218" s="113"/>
      <c r="E218" s="113"/>
      <c r="F218" s="113"/>
      <c r="G218" s="116"/>
      <c r="H218" s="117"/>
      <c r="I218" s="113"/>
      <c r="J218" s="113"/>
      <c r="K218" s="113"/>
    </row>
    <row r="219" spans="1:11" x14ac:dyDescent="0.2">
      <c r="A219" s="115"/>
      <c r="B219" s="116"/>
      <c r="C219" s="117"/>
      <c r="D219" s="113"/>
      <c r="E219" s="113"/>
      <c r="F219" s="113"/>
      <c r="G219" s="116"/>
      <c r="H219" s="117"/>
      <c r="I219" s="113"/>
      <c r="J219" s="113"/>
      <c r="K219" s="113"/>
    </row>
    <row r="220" spans="1:11" x14ac:dyDescent="0.2">
      <c r="A220" s="115"/>
      <c r="B220" s="116"/>
      <c r="C220" s="117"/>
      <c r="D220" s="113"/>
      <c r="E220" s="113"/>
      <c r="F220" s="113"/>
      <c r="G220" s="116"/>
      <c r="H220" s="117"/>
      <c r="I220" s="113"/>
      <c r="J220" s="113"/>
      <c r="K220" s="113"/>
    </row>
    <row r="221" spans="1:11" x14ac:dyDescent="0.2">
      <c r="A221" s="115"/>
      <c r="B221" s="116"/>
      <c r="C221" s="117"/>
      <c r="D221" s="113"/>
      <c r="E221" s="113"/>
      <c r="F221" s="113"/>
      <c r="G221" s="116"/>
      <c r="H221" s="117"/>
      <c r="I221" s="113"/>
      <c r="J221" s="113"/>
      <c r="K221" s="113"/>
    </row>
    <row r="222" spans="1:11" x14ac:dyDescent="0.2">
      <c r="A222" s="115"/>
      <c r="B222" s="116"/>
      <c r="C222" s="117"/>
      <c r="D222" s="113"/>
      <c r="E222" s="113"/>
      <c r="F222" s="113"/>
      <c r="G222" s="116"/>
      <c r="H222" s="117"/>
      <c r="I222" s="113"/>
      <c r="J222" s="113"/>
      <c r="K222" s="113"/>
    </row>
    <row r="223" spans="1:11" x14ac:dyDescent="0.2">
      <c r="A223" s="115"/>
      <c r="B223" s="116"/>
      <c r="C223" s="117"/>
      <c r="D223" s="113"/>
      <c r="E223" s="113"/>
      <c r="F223" s="113"/>
      <c r="G223" s="116"/>
      <c r="H223" s="117"/>
      <c r="I223" s="113"/>
      <c r="J223" s="113"/>
      <c r="K223" s="113"/>
    </row>
    <row r="224" spans="1:11" x14ac:dyDescent="0.2">
      <c r="A224" s="115"/>
      <c r="B224" s="116"/>
      <c r="C224" s="117"/>
      <c r="D224" s="113"/>
      <c r="E224" s="113"/>
      <c r="F224" s="113"/>
      <c r="G224" s="116"/>
      <c r="H224" s="117"/>
      <c r="I224" s="113"/>
      <c r="J224" s="113"/>
      <c r="K224" s="113"/>
    </row>
    <row r="225" spans="1:11" x14ac:dyDescent="0.2">
      <c r="A225" s="115"/>
      <c r="B225" s="116"/>
      <c r="C225" s="117"/>
      <c r="D225" s="113"/>
      <c r="E225" s="113"/>
      <c r="F225" s="113"/>
      <c r="G225" s="116"/>
      <c r="H225" s="117"/>
      <c r="I225" s="113"/>
      <c r="J225" s="113"/>
      <c r="K225" s="113"/>
    </row>
    <row r="226" spans="1:11" x14ac:dyDescent="0.2">
      <c r="A226" s="115"/>
      <c r="B226" s="116"/>
      <c r="C226" s="117"/>
      <c r="D226" s="113"/>
      <c r="E226" s="113"/>
      <c r="F226" s="113"/>
      <c r="G226" s="116"/>
      <c r="H226" s="117"/>
      <c r="I226" s="113"/>
      <c r="J226" s="113"/>
      <c r="K226" s="113"/>
    </row>
    <row r="227" spans="1:11" x14ac:dyDescent="0.2">
      <c r="A227" s="115"/>
      <c r="B227" s="116"/>
      <c r="C227" s="117"/>
      <c r="D227" s="113"/>
      <c r="E227" s="113"/>
      <c r="F227" s="113"/>
      <c r="G227" s="116"/>
      <c r="H227" s="117"/>
      <c r="I227" s="113"/>
      <c r="J227" s="113"/>
      <c r="K227" s="113"/>
    </row>
    <row r="228" spans="1:11" x14ac:dyDescent="0.2">
      <c r="A228" s="115"/>
      <c r="B228" s="116"/>
      <c r="C228" s="117"/>
      <c r="D228" s="113"/>
      <c r="E228" s="113"/>
      <c r="F228" s="113"/>
      <c r="G228" s="116"/>
      <c r="H228" s="117"/>
      <c r="I228" s="113"/>
      <c r="J228" s="113"/>
      <c r="K228" s="113"/>
    </row>
    <row r="229" spans="1:11" x14ac:dyDescent="0.2">
      <c r="A229" s="115"/>
      <c r="B229" s="116"/>
      <c r="C229" s="117"/>
      <c r="D229" s="113"/>
      <c r="E229" s="113"/>
      <c r="F229" s="113"/>
      <c r="G229" s="116"/>
      <c r="H229" s="117"/>
      <c r="I229" s="113"/>
      <c r="J229" s="113"/>
      <c r="K229" s="113"/>
    </row>
    <row r="230" spans="1:11" x14ac:dyDescent="0.2">
      <c r="A230" s="115"/>
      <c r="B230" s="116"/>
      <c r="C230" s="117"/>
      <c r="D230" s="113"/>
      <c r="E230" s="113"/>
      <c r="F230" s="113"/>
      <c r="G230" s="116"/>
      <c r="H230" s="117"/>
      <c r="I230" s="113"/>
      <c r="J230" s="113"/>
      <c r="K230" s="113"/>
    </row>
    <row r="231" spans="1:11" x14ac:dyDescent="0.2">
      <c r="A231" s="115"/>
      <c r="B231" s="116"/>
      <c r="C231" s="117"/>
      <c r="D231" s="113"/>
      <c r="E231" s="113"/>
      <c r="F231" s="113"/>
      <c r="G231" s="116"/>
      <c r="H231" s="117"/>
      <c r="I231" s="113"/>
      <c r="J231" s="113"/>
      <c r="K231" s="113"/>
    </row>
    <row r="232" spans="1:11" x14ac:dyDescent="0.2">
      <c r="A232" s="115"/>
      <c r="B232" s="116"/>
      <c r="C232" s="117"/>
      <c r="D232" s="113"/>
      <c r="E232" s="113"/>
      <c r="F232" s="113"/>
      <c r="G232" s="116"/>
      <c r="H232" s="117"/>
      <c r="I232" s="113"/>
      <c r="J232" s="113"/>
      <c r="K232" s="113"/>
    </row>
    <row r="233" spans="1:11" x14ac:dyDescent="0.2">
      <c r="A233" s="115"/>
      <c r="B233" s="116"/>
      <c r="C233" s="117"/>
      <c r="D233" s="113"/>
      <c r="E233" s="113"/>
      <c r="F233" s="113"/>
      <c r="G233" s="116"/>
      <c r="H233" s="117"/>
      <c r="I233" s="113"/>
      <c r="J233" s="113"/>
      <c r="K233" s="113"/>
    </row>
    <row r="234" spans="1:11" x14ac:dyDescent="0.2">
      <c r="A234" s="115"/>
      <c r="B234" s="116"/>
      <c r="C234" s="117"/>
      <c r="D234" s="113"/>
      <c r="E234" s="113"/>
      <c r="F234" s="113"/>
      <c r="G234" s="116"/>
      <c r="H234" s="117"/>
      <c r="I234" s="113"/>
      <c r="J234" s="113"/>
      <c r="K234" s="113"/>
    </row>
    <row r="235" spans="1:11" x14ac:dyDescent="0.2">
      <c r="A235" s="115"/>
      <c r="B235" s="116"/>
      <c r="C235" s="117"/>
      <c r="D235" s="113"/>
      <c r="E235" s="113"/>
      <c r="F235" s="113"/>
      <c r="G235" s="116"/>
      <c r="H235" s="117"/>
      <c r="I235" s="113"/>
      <c r="J235" s="113"/>
      <c r="K235" s="113"/>
    </row>
    <row r="236" spans="1:11" x14ac:dyDescent="0.2">
      <c r="A236" s="115"/>
      <c r="B236" s="116"/>
      <c r="C236" s="117"/>
      <c r="D236" s="113"/>
      <c r="E236" s="113"/>
      <c r="F236" s="113"/>
      <c r="G236" s="116"/>
      <c r="H236" s="117"/>
      <c r="I236" s="113"/>
      <c r="J236" s="113"/>
      <c r="K236" s="113"/>
    </row>
    <row r="237" spans="1:11" x14ac:dyDescent="0.2">
      <c r="A237" s="115"/>
      <c r="B237" s="116"/>
      <c r="C237" s="117"/>
      <c r="D237" s="113"/>
      <c r="E237" s="113"/>
      <c r="F237" s="113"/>
      <c r="G237" s="116"/>
      <c r="H237" s="117"/>
      <c r="I237" s="113"/>
      <c r="J237" s="113"/>
      <c r="K237" s="113"/>
    </row>
    <row r="238" spans="1:11" x14ac:dyDescent="0.2">
      <c r="A238" s="115"/>
      <c r="B238" s="116"/>
      <c r="C238" s="117"/>
      <c r="D238" s="113"/>
      <c r="E238" s="113"/>
      <c r="F238" s="113"/>
      <c r="G238" s="116"/>
      <c r="H238" s="117"/>
      <c r="I238" s="113"/>
      <c r="J238" s="113"/>
      <c r="K238" s="113"/>
    </row>
    <row r="239" spans="1:11" x14ac:dyDescent="0.2">
      <c r="A239" s="115"/>
      <c r="B239" s="116"/>
      <c r="C239" s="117"/>
      <c r="D239" s="113"/>
      <c r="E239" s="113"/>
      <c r="F239" s="113"/>
      <c r="G239" s="116"/>
      <c r="H239" s="117"/>
      <c r="I239" s="113"/>
      <c r="J239" s="113"/>
      <c r="K239" s="113"/>
    </row>
    <row r="240" spans="1:11" x14ac:dyDescent="0.2">
      <c r="A240" s="115"/>
      <c r="B240" s="116"/>
      <c r="C240" s="117"/>
      <c r="D240" s="113"/>
      <c r="E240" s="113"/>
      <c r="F240" s="113"/>
      <c r="G240" s="116"/>
      <c r="H240" s="117"/>
      <c r="I240" s="113"/>
      <c r="J240" s="113"/>
      <c r="K240" s="113"/>
    </row>
    <row r="241" spans="1:11" x14ac:dyDescent="0.2">
      <c r="A241" s="115"/>
      <c r="B241" s="116"/>
      <c r="C241" s="117"/>
      <c r="D241" s="113"/>
      <c r="E241" s="113"/>
      <c r="F241" s="113"/>
      <c r="G241" s="116"/>
      <c r="H241" s="117"/>
      <c r="I241" s="113"/>
      <c r="J241" s="113"/>
      <c r="K241" s="113"/>
    </row>
    <row r="242" spans="1:11" x14ac:dyDescent="0.2">
      <c r="A242" s="115"/>
      <c r="B242" s="116"/>
      <c r="C242" s="117"/>
      <c r="D242" s="113"/>
      <c r="E242" s="113"/>
      <c r="F242" s="113"/>
      <c r="G242" s="116"/>
      <c r="H242" s="117"/>
      <c r="I242" s="113"/>
      <c r="J242" s="113"/>
      <c r="K242" s="113"/>
    </row>
    <row r="243" spans="1:11" x14ac:dyDescent="0.2">
      <c r="A243" s="115"/>
      <c r="B243" s="116"/>
      <c r="C243" s="117"/>
      <c r="D243" s="113"/>
      <c r="E243" s="113"/>
      <c r="F243" s="113"/>
      <c r="G243" s="116"/>
      <c r="H243" s="117"/>
      <c r="I243" s="113"/>
      <c r="J243" s="113"/>
      <c r="K243" s="113"/>
    </row>
    <row r="244" spans="1:11" x14ac:dyDescent="0.2">
      <c r="A244" s="115"/>
      <c r="B244" s="116"/>
      <c r="C244" s="117"/>
      <c r="D244" s="113"/>
      <c r="E244" s="113"/>
      <c r="F244" s="113"/>
      <c r="G244" s="116"/>
      <c r="H244" s="117"/>
      <c r="I244" s="113"/>
      <c r="J244" s="113"/>
      <c r="K244" s="113"/>
    </row>
    <row r="245" spans="1:11" x14ac:dyDescent="0.2">
      <c r="A245" s="115"/>
      <c r="B245" s="116"/>
      <c r="C245" s="117"/>
      <c r="D245" s="113"/>
      <c r="E245" s="113"/>
      <c r="F245" s="113"/>
      <c r="G245" s="116"/>
      <c r="H245" s="117"/>
      <c r="I245" s="113"/>
      <c r="J245" s="113"/>
      <c r="K245" s="113"/>
    </row>
    <row r="246" spans="1:11" x14ac:dyDescent="0.2">
      <c r="A246" s="115"/>
      <c r="B246" s="116"/>
      <c r="C246" s="117"/>
      <c r="D246" s="113"/>
      <c r="E246" s="113"/>
      <c r="F246" s="113"/>
      <c r="G246" s="116"/>
      <c r="H246" s="117"/>
      <c r="I246" s="113"/>
      <c r="J246" s="113"/>
      <c r="K246" s="113"/>
    </row>
    <row r="247" spans="1:11" x14ac:dyDescent="0.2">
      <c r="A247" s="115"/>
      <c r="B247" s="116"/>
      <c r="C247" s="117"/>
      <c r="D247" s="113"/>
      <c r="E247" s="113"/>
      <c r="F247" s="113"/>
      <c r="G247" s="116"/>
      <c r="H247" s="117"/>
      <c r="I247" s="113"/>
      <c r="J247" s="113"/>
      <c r="K247" s="113"/>
    </row>
    <row r="248" spans="1:11" x14ac:dyDescent="0.2">
      <c r="A248" s="115"/>
      <c r="B248" s="116"/>
      <c r="C248" s="117"/>
      <c r="D248" s="113"/>
      <c r="E248" s="113"/>
      <c r="F248" s="113"/>
      <c r="G248" s="116"/>
      <c r="H248" s="117"/>
      <c r="I248" s="113"/>
      <c r="J248" s="113"/>
      <c r="K248" s="113"/>
    </row>
    <row r="249" spans="1:11" x14ac:dyDescent="0.2">
      <c r="A249" s="115"/>
      <c r="B249" s="116"/>
      <c r="C249" s="117"/>
      <c r="D249" s="113"/>
      <c r="E249" s="113"/>
      <c r="F249" s="113"/>
      <c r="G249" s="116"/>
      <c r="H249" s="117"/>
      <c r="I249" s="113"/>
      <c r="J249" s="113"/>
      <c r="K249" s="113"/>
    </row>
    <row r="250" spans="1:11" x14ac:dyDescent="0.2">
      <c r="A250" s="115"/>
      <c r="B250" s="116"/>
      <c r="C250" s="117"/>
      <c r="D250" s="113"/>
      <c r="E250" s="113"/>
      <c r="F250" s="113"/>
      <c r="G250" s="116"/>
      <c r="H250" s="117"/>
      <c r="I250" s="113"/>
      <c r="J250" s="113"/>
      <c r="K250" s="113"/>
    </row>
    <row r="251" spans="1:11" x14ac:dyDescent="0.2">
      <c r="A251" s="115"/>
      <c r="B251" s="116"/>
      <c r="C251" s="117"/>
      <c r="D251" s="113"/>
      <c r="E251" s="113"/>
      <c r="F251" s="113"/>
      <c r="G251" s="116"/>
      <c r="H251" s="117"/>
      <c r="I251" s="113"/>
      <c r="J251" s="113"/>
      <c r="K251" s="113"/>
    </row>
    <row r="252" spans="1:11" x14ac:dyDescent="0.2">
      <c r="A252" s="115"/>
      <c r="B252" s="116"/>
      <c r="C252" s="117"/>
      <c r="D252" s="113"/>
      <c r="E252" s="113"/>
      <c r="F252" s="113"/>
      <c r="G252" s="116"/>
      <c r="H252" s="117"/>
      <c r="I252" s="113"/>
      <c r="J252" s="113"/>
      <c r="K252" s="113"/>
    </row>
    <row r="253" spans="1:11" x14ac:dyDescent="0.2">
      <c r="A253" s="115"/>
      <c r="B253" s="116"/>
      <c r="C253" s="117"/>
      <c r="D253" s="113"/>
      <c r="E253" s="113"/>
      <c r="F253" s="113"/>
      <c r="G253" s="116"/>
      <c r="H253" s="117"/>
      <c r="I253" s="113"/>
      <c r="J253" s="113"/>
      <c r="K253" s="113"/>
    </row>
    <row r="254" spans="1:11" x14ac:dyDescent="0.2">
      <c r="A254" s="115"/>
      <c r="B254" s="116"/>
      <c r="C254" s="117"/>
      <c r="D254" s="113"/>
      <c r="E254" s="113"/>
      <c r="F254" s="113"/>
      <c r="G254" s="116"/>
      <c r="H254" s="117"/>
      <c r="I254" s="113"/>
      <c r="J254" s="113"/>
      <c r="K254" s="113"/>
    </row>
    <row r="255" spans="1:11" x14ac:dyDescent="0.2">
      <c r="A255" s="115"/>
      <c r="B255" s="116"/>
      <c r="C255" s="117"/>
      <c r="D255" s="113"/>
      <c r="E255" s="113"/>
      <c r="F255" s="113"/>
      <c r="G255" s="116"/>
      <c r="H255" s="117"/>
      <c r="I255" s="113"/>
      <c r="J255" s="113"/>
      <c r="K255" s="113"/>
    </row>
    <row r="256" spans="1:11" x14ac:dyDescent="0.2">
      <c r="A256" s="115"/>
      <c r="B256" s="116"/>
      <c r="C256" s="117"/>
      <c r="D256" s="113"/>
      <c r="E256" s="113"/>
      <c r="F256" s="113"/>
      <c r="G256" s="116"/>
      <c r="H256" s="117"/>
      <c r="I256" s="113"/>
      <c r="J256" s="113"/>
      <c r="K256" s="113"/>
    </row>
    <row r="257" spans="1:11" x14ac:dyDescent="0.2">
      <c r="A257" s="115"/>
      <c r="B257" s="116"/>
      <c r="C257" s="117"/>
      <c r="D257" s="113"/>
      <c r="E257" s="113"/>
      <c r="F257" s="113"/>
      <c r="G257" s="116"/>
      <c r="H257" s="117"/>
      <c r="I257" s="113"/>
      <c r="J257" s="113"/>
      <c r="K257" s="113"/>
    </row>
    <row r="258" spans="1:11" x14ac:dyDescent="0.2">
      <c r="A258" s="115"/>
      <c r="B258" s="116"/>
      <c r="C258" s="117"/>
      <c r="D258" s="113"/>
      <c r="E258" s="113"/>
      <c r="F258" s="113"/>
      <c r="G258" s="116"/>
      <c r="H258" s="117"/>
      <c r="I258" s="113"/>
      <c r="J258" s="113"/>
      <c r="K258" s="113"/>
    </row>
    <row r="259" spans="1:11" x14ac:dyDescent="0.2">
      <c r="A259" s="115"/>
      <c r="B259" s="116"/>
      <c r="C259" s="117"/>
      <c r="D259" s="113"/>
      <c r="E259" s="113"/>
      <c r="F259" s="113"/>
      <c r="G259" s="116"/>
      <c r="H259" s="117"/>
      <c r="I259" s="113"/>
      <c r="J259" s="113"/>
      <c r="K259" s="113"/>
    </row>
    <row r="260" spans="1:11" x14ac:dyDescent="0.2">
      <c r="A260" s="115"/>
      <c r="B260" s="116"/>
      <c r="C260" s="117"/>
      <c r="D260" s="113"/>
      <c r="E260" s="113"/>
      <c r="F260" s="113"/>
      <c r="G260" s="116"/>
      <c r="H260" s="117"/>
      <c r="I260" s="113"/>
      <c r="J260" s="113"/>
      <c r="K260" s="113"/>
    </row>
    <row r="261" spans="1:11" x14ac:dyDescent="0.2">
      <c r="A261" s="115"/>
      <c r="B261" s="116"/>
      <c r="C261" s="117"/>
      <c r="D261" s="113"/>
      <c r="E261" s="113"/>
      <c r="F261" s="113"/>
      <c r="G261" s="116"/>
      <c r="H261" s="117"/>
      <c r="I261" s="113"/>
      <c r="J261" s="113"/>
      <c r="K261" s="113"/>
    </row>
    <row r="262" spans="1:11" x14ac:dyDescent="0.2">
      <c r="A262" s="115"/>
      <c r="B262" s="116"/>
      <c r="C262" s="117"/>
      <c r="D262" s="113"/>
      <c r="E262" s="113"/>
      <c r="F262" s="113"/>
      <c r="G262" s="116"/>
      <c r="H262" s="117"/>
      <c r="I262" s="113"/>
      <c r="J262" s="113"/>
      <c r="K262" s="113"/>
    </row>
    <row r="263" spans="1:11" x14ac:dyDescent="0.2">
      <c r="A263" s="115"/>
      <c r="B263" s="116"/>
      <c r="C263" s="117"/>
      <c r="D263" s="113"/>
      <c r="E263" s="113"/>
      <c r="F263" s="113"/>
      <c r="G263" s="116"/>
      <c r="H263" s="117"/>
      <c r="I263" s="113"/>
      <c r="J263" s="113"/>
      <c r="K263" s="113"/>
    </row>
    <row r="264" spans="1:11" x14ac:dyDescent="0.2">
      <c r="A264" s="115"/>
      <c r="B264" s="116"/>
      <c r="C264" s="117"/>
      <c r="D264" s="113"/>
      <c r="E264" s="113"/>
      <c r="F264" s="113"/>
      <c r="G264" s="116"/>
      <c r="H264" s="117"/>
      <c r="I264" s="113"/>
      <c r="J264" s="113"/>
      <c r="K264" s="113"/>
    </row>
    <row r="265" spans="1:11" x14ac:dyDescent="0.2">
      <c r="A265" s="115"/>
      <c r="B265" s="116"/>
      <c r="C265" s="117"/>
      <c r="D265" s="113"/>
      <c r="E265" s="113"/>
      <c r="F265" s="113"/>
      <c r="G265" s="116"/>
      <c r="H265" s="117"/>
      <c r="I265" s="113"/>
      <c r="J265" s="113"/>
      <c r="K265" s="113"/>
    </row>
    <row r="266" spans="1:11" x14ac:dyDescent="0.2">
      <c r="A266" s="115"/>
      <c r="B266" s="116"/>
      <c r="C266" s="117"/>
      <c r="D266" s="113"/>
      <c r="E266" s="113"/>
      <c r="F266" s="113"/>
      <c r="G266" s="116"/>
      <c r="H266" s="117"/>
      <c r="I266" s="113"/>
      <c r="J266" s="113"/>
      <c r="K266" s="113"/>
    </row>
    <row r="267" spans="1:11" x14ac:dyDescent="0.2">
      <c r="A267" s="115"/>
      <c r="B267" s="116"/>
      <c r="C267" s="117"/>
      <c r="D267" s="113"/>
      <c r="E267" s="113"/>
      <c r="F267" s="113"/>
      <c r="G267" s="116"/>
      <c r="H267" s="117"/>
      <c r="I267" s="113"/>
      <c r="J267" s="113"/>
      <c r="K267" s="113"/>
    </row>
    <row r="268" spans="1:11" x14ac:dyDescent="0.2">
      <c r="A268" s="115"/>
      <c r="B268" s="116"/>
      <c r="C268" s="117"/>
      <c r="D268" s="113"/>
      <c r="E268" s="113"/>
      <c r="F268" s="113"/>
      <c r="G268" s="116"/>
      <c r="H268" s="117"/>
      <c r="I268" s="113"/>
      <c r="J268" s="113"/>
      <c r="K268" s="113"/>
    </row>
    <row r="269" spans="1:11" x14ac:dyDescent="0.2">
      <c r="A269" s="115"/>
      <c r="B269" s="116"/>
      <c r="C269" s="117"/>
      <c r="D269" s="113"/>
      <c r="E269" s="113"/>
      <c r="F269" s="113"/>
      <c r="G269" s="116"/>
      <c r="H269" s="117"/>
      <c r="I269" s="113"/>
      <c r="J269" s="113"/>
      <c r="K269" s="113"/>
    </row>
    <row r="270" spans="1:11" x14ac:dyDescent="0.2">
      <c r="A270" s="115"/>
      <c r="B270" s="116"/>
      <c r="C270" s="117"/>
      <c r="D270" s="113"/>
      <c r="E270" s="113"/>
      <c r="F270" s="113"/>
      <c r="G270" s="116"/>
      <c r="H270" s="117"/>
      <c r="I270" s="113"/>
      <c r="J270" s="113"/>
      <c r="K270" s="113"/>
    </row>
    <row r="271" spans="1:11" x14ac:dyDescent="0.2">
      <c r="A271" s="115"/>
      <c r="B271" s="116"/>
      <c r="C271" s="117"/>
      <c r="D271" s="113"/>
      <c r="E271" s="113"/>
      <c r="F271" s="113"/>
      <c r="G271" s="116"/>
      <c r="H271" s="117"/>
      <c r="I271" s="113"/>
      <c r="J271" s="113"/>
      <c r="K271" s="113"/>
    </row>
    <row r="272" spans="1:11" x14ac:dyDescent="0.2">
      <c r="A272" s="115"/>
      <c r="B272" s="116"/>
      <c r="C272" s="117"/>
      <c r="D272" s="113"/>
      <c r="E272" s="113"/>
      <c r="F272" s="113"/>
      <c r="G272" s="116"/>
      <c r="H272" s="117"/>
      <c r="I272" s="113"/>
      <c r="J272" s="113"/>
      <c r="K272" s="113"/>
    </row>
    <row r="273" spans="1:11" x14ac:dyDescent="0.2">
      <c r="A273" s="115"/>
      <c r="B273" s="116"/>
      <c r="C273" s="117"/>
      <c r="D273" s="113"/>
      <c r="E273" s="113"/>
      <c r="F273" s="113"/>
      <c r="G273" s="116"/>
      <c r="H273" s="117"/>
      <c r="I273" s="113"/>
      <c r="J273" s="113"/>
      <c r="K273" s="113"/>
    </row>
    <row r="274" spans="1:11" x14ac:dyDescent="0.2">
      <c r="A274" s="115"/>
      <c r="B274" s="116"/>
      <c r="C274" s="117"/>
      <c r="D274" s="113"/>
      <c r="E274" s="113"/>
      <c r="F274" s="113"/>
      <c r="G274" s="116"/>
      <c r="H274" s="117"/>
      <c r="I274" s="113"/>
      <c r="J274" s="113"/>
      <c r="K274" s="113"/>
    </row>
    <row r="275" spans="1:11" x14ac:dyDescent="0.2">
      <c r="A275" s="115"/>
      <c r="B275" s="116"/>
      <c r="C275" s="117"/>
      <c r="D275" s="113"/>
      <c r="E275" s="113"/>
      <c r="F275" s="113"/>
      <c r="G275" s="116"/>
      <c r="H275" s="117"/>
      <c r="I275" s="113"/>
      <c r="J275" s="113"/>
      <c r="K275" s="113"/>
    </row>
    <row r="276" spans="1:11" x14ac:dyDescent="0.2">
      <c r="A276" s="115"/>
      <c r="B276" s="116"/>
      <c r="C276" s="117"/>
      <c r="D276" s="113"/>
      <c r="E276" s="113"/>
      <c r="F276" s="113"/>
      <c r="G276" s="116"/>
      <c r="H276" s="117"/>
      <c r="I276" s="113"/>
      <c r="J276" s="113"/>
      <c r="K276" s="113"/>
    </row>
    <row r="277" spans="1:11" x14ac:dyDescent="0.2">
      <c r="A277" s="115"/>
      <c r="B277" s="116"/>
      <c r="C277" s="117"/>
      <c r="D277" s="113"/>
      <c r="E277" s="113"/>
      <c r="F277" s="113"/>
      <c r="G277" s="116"/>
      <c r="H277" s="117"/>
      <c r="I277" s="113"/>
      <c r="J277" s="113"/>
      <c r="K277" s="113"/>
    </row>
    <row r="278" spans="1:11" x14ac:dyDescent="0.2">
      <c r="A278" s="115"/>
      <c r="B278" s="116"/>
      <c r="C278" s="117"/>
      <c r="D278" s="113"/>
      <c r="E278" s="113"/>
      <c r="F278" s="113"/>
      <c r="G278" s="116"/>
      <c r="H278" s="117"/>
      <c r="I278" s="113"/>
      <c r="J278" s="113"/>
      <c r="K278" s="113"/>
    </row>
    <row r="279" spans="1:11" x14ac:dyDescent="0.2">
      <c r="A279" s="115"/>
      <c r="B279" s="116"/>
      <c r="C279" s="117"/>
      <c r="D279" s="113"/>
      <c r="E279" s="113"/>
      <c r="F279" s="113"/>
      <c r="G279" s="116"/>
      <c r="H279" s="117"/>
      <c r="I279" s="113"/>
      <c r="J279" s="113"/>
      <c r="K279" s="113"/>
    </row>
    <row r="280" spans="1:11" x14ac:dyDescent="0.2">
      <c r="A280" s="115"/>
      <c r="B280" s="116"/>
      <c r="C280" s="117"/>
      <c r="D280" s="113"/>
      <c r="E280" s="113"/>
      <c r="F280" s="113"/>
      <c r="G280" s="116"/>
      <c r="H280" s="117"/>
      <c r="I280" s="113"/>
      <c r="J280" s="113"/>
      <c r="K280" s="113"/>
    </row>
    <row r="281" spans="1:11" x14ac:dyDescent="0.2">
      <c r="A281" s="115"/>
      <c r="B281" s="116"/>
      <c r="C281" s="117"/>
      <c r="D281" s="113"/>
      <c r="E281" s="113"/>
      <c r="F281" s="113"/>
      <c r="G281" s="116"/>
      <c r="H281" s="117"/>
      <c r="I281" s="113"/>
      <c r="J281" s="113"/>
      <c r="K281" s="113"/>
    </row>
    <row r="282" spans="1:11" x14ac:dyDescent="0.2">
      <c r="A282" s="115"/>
      <c r="B282" s="116"/>
      <c r="C282" s="117"/>
      <c r="D282" s="113"/>
      <c r="E282" s="113"/>
      <c r="F282" s="113"/>
      <c r="G282" s="116"/>
      <c r="H282" s="117"/>
      <c r="I282" s="113"/>
      <c r="J282" s="113"/>
      <c r="K282" s="113"/>
    </row>
    <row r="283" spans="1:11" x14ac:dyDescent="0.2">
      <c r="A283" s="115"/>
      <c r="B283" s="116"/>
      <c r="C283" s="117"/>
      <c r="D283" s="113"/>
      <c r="E283" s="113"/>
      <c r="F283" s="113"/>
      <c r="G283" s="116"/>
      <c r="H283" s="117"/>
      <c r="I283" s="113"/>
      <c r="J283" s="113"/>
      <c r="K283" s="113"/>
    </row>
    <row r="284" spans="1:11" x14ac:dyDescent="0.2">
      <c r="A284" s="115"/>
      <c r="B284" s="116"/>
      <c r="C284" s="117"/>
      <c r="D284" s="113"/>
      <c r="E284" s="113"/>
      <c r="F284" s="113"/>
      <c r="G284" s="116"/>
      <c r="H284" s="117"/>
      <c r="I284" s="113"/>
      <c r="J284" s="113"/>
      <c r="K284" s="113"/>
    </row>
    <row r="285" spans="1:11" x14ac:dyDescent="0.2">
      <c r="A285" s="115"/>
      <c r="B285" s="116"/>
      <c r="C285" s="117"/>
      <c r="D285" s="113"/>
      <c r="E285" s="113"/>
      <c r="F285" s="113"/>
      <c r="G285" s="116"/>
      <c r="H285" s="117"/>
      <c r="I285" s="113"/>
      <c r="J285" s="113"/>
      <c r="K285" s="113"/>
    </row>
    <row r="286" spans="1:11" x14ac:dyDescent="0.2">
      <c r="A286" s="115"/>
      <c r="B286" s="116"/>
      <c r="C286" s="117"/>
      <c r="D286" s="113"/>
      <c r="E286" s="113"/>
      <c r="F286" s="113"/>
      <c r="G286" s="116"/>
      <c r="H286" s="117"/>
      <c r="I286" s="113"/>
      <c r="J286" s="113"/>
      <c r="K286" s="113"/>
    </row>
    <row r="287" spans="1:11" x14ac:dyDescent="0.2">
      <c r="A287" s="115"/>
      <c r="B287" s="116"/>
      <c r="C287" s="117"/>
      <c r="D287" s="113"/>
      <c r="E287" s="113"/>
      <c r="F287" s="113"/>
      <c r="G287" s="116"/>
      <c r="H287" s="117"/>
      <c r="I287" s="113"/>
      <c r="J287" s="113"/>
      <c r="K287" s="113"/>
    </row>
    <row r="288" spans="1:11" x14ac:dyDescent="0.2">
      <c r="A288" s="115"/>
      <c r="B288" s="116"/>
      <c r="C288" s="117"/>
      <c r="D288" s="113"/>
      <c r="E288" s="113"/>
      <c r="F288" s="113"/>
      <c r="G288" s="116"/>
      <c r="H288" s="117"/>
      <c r="I288" s="113"/>
      <c r="J288" s="113"/>
      <c r="K288" s="113"/>
    </row>
    <row r="289" spans="1:11" x14ac:dyDescent="0.2">
      <c r="A289" s="115"/>
      <c r="B289" s="116"/>
      <c r="C289" s="117"/>
      <c r="D289" s="113"/>
      <c r="E289" s="113"/>
      <c r="F289" s="113"/>
      <c r="G289" s="116"/>
      <c r="H289" s="117"/>
      <c r="I289" s="113"/>
      <c r="J289" s="113"/>
      <c r="K289" s="113"/>
    </row>
    <row r="290" spans="1:11" x14ac:dyDescent="0.2">
      <c r="A290" s="115"/>
      <c r="B290" s="116"/>
      <c r="C290" s="117"/>
      <c r="D290" s="113"/>
      <c r="E290" s="113"/>
      <c r="F290" s="113"/>
      <c r="G290" s="116"/>
      <c r="H290" s="117"/>
      <c r="I290" s="113"/>
      <c r="J290" s="113"/>
      <c r="K290" s="113"/>
    </row>
    <row r="291" spans="1:11" x14ac:dyDescent="0.2">
      <c r="A291" s="115"/>
      <c r="B291" s="116"/>
      <c r="C291" s="117"/>
      <c r="D291" s="113"/>
      <c r="E291" s="113"/>
      <c r="F291" s="113"/>
      <c r="G291" s="116"/>
      <c r="H291" s="117"/>
      <c r="I291" s="113"/>
      <c r="J291" s="113"/>
      <c r="K291" s="113"/>
    </row>
    <row r="292" spans="1:11" x14ac:dyDescent="0.2">
      <c r="A292" s="115"/>
      <c r="B292" s="116"/>
      <c r="C292" s="117"/>
      <c r="D292" s="113"/>
      <c r="E292" s="113"/>
      <c r="F292" s="113"/>
      <c r="G292" s="116"/>
      <c r="H292" s="117"/>
      <c r="I292" s="113"/>
      <c r="J292" s="113"/>
      <c r="K292" s="113"/>
    </row>
    <row r="293" spans="1:11" x14ac:dyDescent="0.2">
      <c r="A293" s="115"/>
      <c r="B293" s="116"/>
      <c r="C293" s="117"/>
      <c r="D293" s="113"/>
      <c r="E293" s="113"/>
      <c r="F293" s="113"/>
      <c r="G293" s="116"/>
      <c r="H293" s="117"/>
      <c r="I293" s="113"/>
      <c r="J293" s="113"/>
      <c r="K293" s="113"/>
    </row>
    <row r="294" spans="1:11" x14ac:dyDescent="0.2">
      <c r="A294" s="115"/>
      <c r="B294" s="116"/>
      <c r="C294" s="117"/>
      <c r="D294" s="113"/>
      <c r="E294" s="113"/>
      <c r="F294" s="113"/>
      <c r="G294" s="116"/>
      <c r="H294" s="117"/>
      <c r="I294" s="113"/>
      <c r="J294" s="113"/>
      <c r="K294" s="113"/>
    </row>
    <row r="295" spans="1:11" x14ac:dyDescent="0.2">
      <c r="A295" s="115"/>
      <c r="B295" s="116"/>
      <c r="C295" s="117"/>
      <c r="D295" s="113"/>
      <c r="E295" s="113"/>
      <c r="F295" s="113"/>
      <c r="G295" s="116"/>
      <c r="H295" s="117"/>
      <c r="I295" s="113"/>
      <c r="J295" s="113"/>
      <c r="K295" s="113"/>
    </row>
    <row r="296" spans="1:11" x14ac:dyDescent="0.2">
      <c r="A296" s="115"/>
      <c r="B296" s="116"/>
      <c r="C296" s="117"/>
      <c r="D296" s="113"/>
      <c r="E296" s="113"/>
      <c r="F296" s="113"/>
      <c r="G296" s="116"/>
      <c r="H296" s="117"/>
      <c r="I296" s="113"/>
      <c r="J296" s="113"/>
      <c r="K296" s="113"/>
    </row>
    <row r="297" spans="1:11" x14ac:dyDescent="0.2">
      <c r="A297" s="115"/>
      <c r="B297" s="116"/>
      <c r="C297" s="117"/>
      <c r="D297" s="113"/>
      <c r="E297" s="113"/>
      <c r="F297" s="113"/>
      <c r="G297" s="116"/>
      <c r="H297" s="117"/>
      <c r="I297" s="113"/>
      <c r="J297" s="113"/>
      <c r="K297" s="113"/>
    </row>
    <row r="298" spans="1:11" x14ac:dyDescent="0.2">
      <c r="A298" s="115"/>
      <c r="B298" s="116"/>
      <c r="C298" s="117"/>
      <c r="D298" s="113"/>
      <c r="E298" s="113"/>
      <c r="F298" s="113"/>
      <c r="G298" s="116"/>
      <c r="H298" s="117"/>
      <c r="I298" s="113"/>
      <c r="J298" s="113"/>
      <c r="K298" s="113"/>
    </row>
    <row r="299" spans="1:11" x14ac:dyDescent="0.2">
      <c r="A299" s="115"/>
      <c r="B299" s="116"/>
      <c r="C299" s="117"/>
      <c r="D299" s="113"/>
      <c r="E299" s="113"/>
      <c r="F299" s="113"/>
      <c r="G299" s="116"/>
      <c r="H299" s="117"/>
      <c r="I299" s="113"/>
      <c r="J299" s="113"/>
      <c r="K299" s="113"/>
    </row>
    <row r="300" spans="1:11" x14ac:dyDescent="0.2">
      <c r="A300" s="115"/>
      <c r="B300" s="116"/>
      <c r="C300" s="117"/>
      <c r="D300" s="113"/>
      <c r="E300" s="113"/>
      <c r="F300" s="113"/>
      <c r="G300" s="116"/>
      <c r="H300" s="117"/>
      <c r="I300" s="113"/>
      <c r="J300" s="113"/>
      <c r="K300" s="113"/>
    </row>
    <row r="301" spans="1:11" x14ac:dyDescent="0.2">
      <c r="A301" s="115"/>
      <c r="B301" s="116"/>
      <c r="C301" s="117"/>
      <c r="D301" s="113"/>
      <c r="E301" s="113"/>
      <c r="F301" s="113"/>
      <c r="G301" s="116"/>
      <c r="H301" s="117"/>
      <c r="I301" s="113"/>
      <c r="J301" s="113"/>
      <c r="K301" s="113"/>
    </row>
    <row r="302" spans="1:11" x14ac:dyDescent="0.2">
      <c r="A302" s="115"/>
      <c r="B302" s="116"/>
      <c r="C302" s="117"/>
      <c r="D302" s="113"/>
      <c r="E302" s="113"/>
      <c r="F302" s="113"/>
      <c r="G302" s="116"/>
      <c r="H302" s="117"/>
      <c r="I302" s="113"/>
      <c r="J302" s="113"/>
      <c r="K302" s="113"/>
    </row>
    <row r="303" spans="1:11" x14ac:dyDescent="0.2">
      <c r="A303" s="115"/>
      <c r="B303" s="116"/>
      <c r="C303" s="117"/>
      <c r="D303" s="113"/>
      <c r="E303" s="113"/>
      <c r="F303" s="113"/>
      <c r="G303" s="116"/>
      <c r="H303" s="117"/>
      <c r="I303" s="113"/>
      <c r="J303" s="113"/>
      <c r="K303" s="113"/>
    </row>
    <row r="304" spans="1:11" x14ac:dyDescent="0.2">
      <c r="A304" s="115"/>
      <c r="B304" s="116"/>
      <c r="C304" s="117"/>
      <c r="D304" s="113"/>
      <c r="E304" s="113"/>
      <c r="F304" s="113"/>
      <c r="G304" s="116"/>
      <c r="H304" s="117"/>
      <c r="I304" s="113"/>
      <c r="J304" s="113"/>
      <c r="K304" s="113"/>
    </row>
    <row r="305" spans="1:11" x14ac:dyDescent="0.2">
      <c r="A305" s="54"/>
      <c r="B305" s="70"/>
      <c r="C305" s="55"/>
      <c r="D305" s="56"/>
      <c r="E305" s="56"/>
      <c r="F305" s="53"/>
      <c r="G305" s="70"/>
      <c r="H305" s="55"/>
      <c r="I305" s="56"/>
      <c r="J305" s="56"/>
      <c r="K305" s="53"/>
    </row>
    <row r="306" spans="1:11" x14ac:dyDescent="0.2">
      <c r="A306" s="54"/>
      <c r="B306" s="70"/>
      <c r="C306" s="55"/>
      <c r="D306" s="56"/>
      <c r="E306" s="56"/>
      <c r="F306" s="53"/>
      <c r="G306" s="70"/>
      <c r="H306" s="55"/>
      <c r="I306" s="56"/>
      <c r="J306" s="56"/>
      <c r="K306" s="53"/>
    </row>
    <row r="307" spans="1:11" x14ac:dyDescent="0.2">
      <c r="A307" s="54"/>
      <c r="B307" s="70"/>
      <c r="C307" s="55"/>
      <c r="D307" s="56"/>
      <c r="E307" s="56"/>
      <c r="F307" s="53"/>
      <c r="G307" s="70"/>
      <c r="H307" s="55"/>
      <c r="I307" s="56"/>
      <c r="J307" s="56"/>
      <c r="K307" s="53"/>
    </row>
    <row r="308" spans="1:11" x14ac:dyDescent="0.2">
      <c r="A308" s="54"/>
      <c r="B308" s="70"/>
      <c r="C308" s="55"/>
      <c r="D308" s="56"/>
      <c r="E308" s="56"/>
      <c r="F308" s="53"/>
      <c r="G308" s="70"/>
      <c r="H308" s="55"/>
      <c r="I308" s="56"/>
      <c r="J308" s="56"/>
      <c r="K308" s="53"/>
    </row>
    <row r="309" spans="1:11" x14ac:dyDescent="0.2">
      <c r="A309" s="54"/>
      <c r="B309" s="70"/>
      <c r="C309" s="55"/>
      <c r="D309" s="56"/>
      <c r="E309" s="56"/>
      <c r="F309" s="53"/>
      <c r="G309" s="70"/>
      <c r="H309" s="55"/>
      <c r="I309" s="56"/>
      <c r="J309" s="56"/>
      <c r="K309" s="53"/>
    </row>
    <row r="310" spans="1:11" x14ac:dyDescent="0.2">
      <c r="A310" s="54"/>
      <c r="B310" s="70"/>
      <c r="C310" s="55"/>
      <c r="D310" s="56"/>
      <c r="E310" s="56"/>
      <c r="F310" s="53"/>
      <c r="G310" s="70"/>
      <c r="H310" s="55"/>
      <c r="I310" s="56"/>
      <c r="J310" s="56"/>
      <c r="K310" s="53"/>
    </row>
    <row r="311" spans="1:11" x14ac:dyDescent="0.2">
      <c r="A311" s="54"/>
      <c r="B311" s="70"/>
      <c r="C311" s="55"/>
      <c r="D311" s="56"/>
      <c r="E311" s="56"/>
      <c r="F311" s="53"/>
      <c r="G311" s="70"/>
      <c r="H311" s="55"/>
      <c r="I311" s="56"/>
      <c r="J311" s="56"/>
      <c r="K311" s="53"/>
    </row>
    <row r="312" spans="1:11" x14ac:dyDescent="0.2">
      <c r="A312" s="54"/>
      <c r="B312" s="70"/>
      <c r="C312" s="55"/>
      <c r="D312" s="56"/>
      <c r="E312" s="56"/>
      <c r="F312" s="53"/>
      <c r="G312" s="70"/>
      <c r="H312" s="55"/>
      <c r="I312" s="56"/>
      <c r="J312" s="56"/>
      <c r="K312" s="53"/>
    </row>
    <row r="313" spans="1:11" x14ac:dyDescent="0.2">
      <c r="A313" s="54"/>
      <c r="B313" s="70"/>
      <c r="C313" s="55"/>
      <c r="D313" s="56"/>
      <c r="E313" s="56"/>
      <c r="F313" s="53"/>
      <c r="G313" s="70"/>
      <c r="H313" s="55"/>
      <c r="I313" s="56"/>
      <c r="J313" s="56"/>
      <c r="K313" s="53"/>
    </row>
    <row r="314" spans="1:11" x14ac:dyDescent="0.2">
      <c r="A314" s="54"/>
      <c r="B314" s="70"/>
      <c r="C314" s="55"/>
      <c r="D314" s="56"/>
      <c r="E314" s="56"/>
      <c r="F314" s="53"/>
      <c r="G314" s="70"/>
      <c r="H314" s="55"/>
      <c r="I314" s="56"/>
      <c r="J314" s="56"/>
      <c r="K314" s="53"/>
    </row>
    <row r="315" spans="1:11" x14ac:dyDescent="0.2">
      <c r="A315" s="54"/>
      <c r="B315" s="70"/>
      <c r="C315" s="55"/>
      <c r="D315" s="56"/>
      <c r="E315" s="56"/>
      <c r="F315" s="53"/>
      <c r="G315" s="70"/>
      <c r="H315" s="55"/>
      <c r="I315" s="56"/>
      <c r="J315" s="56"/>
      <c r="K315" s="53"/>
    </row>
    <row r="316" spans="1:11" x14ac:dyDescent="0.2">
      <c r="A316" s="54"/>
      <c r="B316" s="70"/>
      <c r="C316" s="55"/>
      <c r="D316" s="56"/>
      <c r="E316" s="56"/>
      <c r="F316" s="53"/>
      <c r="G316" s="70"/>
      <c r="H316" s="55"/>
      <c r="I316" s="56"/>
      <c r="J316" s="56"/>
      <c r="K316" s="53"/>
    </row>
    <row r="317" spans="1:11" x14ac:dyDescent="0.2">
      <c r="A317" s="54"/>
      <c r="B317" s="70"/>
      <c r="C317" s="55"/>
      <c r="D317" s="56"/>
      <c r="E317" s="56"/>
      <c r="F317" s="53"/>
      <c r="G317" s="70"/>
      <c r="H317" s="55"/>
      <c r="I317" s="56"/>
      <c r="J317" s="56"/>
      <c r="K317" s="53"/>
    </row>
    <row r="318" spans="1:11" x14ac:dyDescent="0.2">
      <c r="A318" s="54"/>
      <c r="B318" s="70"/>
      <c r="C318" s="55"/>
      <c r="D318" s="56"/>
      <c r="E318" s="56"/>
      <c r="F318" s="53"/>
      <c r="G318" s="70"/>
      <c r="H318" s="55"/>
      <c r="I318" s="56"/>
      <c r="J318" s="56"/>
      <c r="K318" s="53"/>
    </row>
    <row r="319" spans="1:11" x14ac:dyDescent="0.2">
      <c r="A319" s="54"/>
      <c r="B319" s="70"/>
      <c r="C319" s="55"/>
      <c r="D319" s="56"/>
      <c r="E319" s="56"/>
      <c r="F319" s="53"/>
      <c r="G319" s="70"/>
      <c r="H319" s="55"/>
      <c r="I319" s="56"/>
      <c r="J319" s="56"/>
      <c r="K319" s="53"/>
    </row>
    <row r="320" spans="1:11" x14ac:dyDescent="0.2">
      <c r="A320" s="54"/>
      <c r="B320" s="70"/>
      <c r="C320" s="55"/>
      <c r="D320" s="56"/>
      <c r="E320" s="56"/>
      <c r="F320" s="53"/>
      <c r="G320" s="70"/>
      <c r="H320" s="55"/>
      <c r="I320" s="56"/>
      <c r="J320" s="56"/>
      <c r="K320" s="53"/>
    </row>
    <row r="321" spans="1:11" x14ac:dyDescent="0.2">
      <c r="A321" s="54"/>
      <c r="B321" s="70"/>
      <c r="C321" s="55"/>
      <c r="D321" s="56"/>
      <c r="E321" s="56"/>
      <c r="F321" s="53"/>
      <c r="G321" s="70"/>
      <c r="H321" s="55"/>
      <c r="I321" s="56"/>
      <c r="J321" s="56"/>
      <c r="K321" s="53"/>
    </row>
    <row r="322" spans="1:11" x14ac:dyDescent="0.2">
      <c r="A322" s="54"/>
      <c r="B322" s="70"/>
      <c r="C322" s="55"/>
      <c r="D322" s="56"/>
      <c r="E322" s="56"/>
      <c r="F322" s="53"/>
      <c r="G322" s="70"/>
      <c r="H322" s="55"/>
      <c r="I322" s="56"/>
      <c r="J322" s="56"/>
      <c r="K322" s="53"/>
    </row>
    <row r="323" spans="1:11" x14ac:dyDescent="0.2">
      <c r="A323" s="54"/>
      <c r="B323" s="70"/>
      <c r="C323" s="55"/>
      <c r="D323" s="56"/>
      <c r="E323" s="56"/>
      <c r="F323" s="53"/>
      <c r="G323" s="70"/>
      <c r="H323" s="55"/>
      <c r="I323" s="56"/>
      <c r="J323" s="56"/>
      <c r="K323" s="53"/>
    </row>
    <row r="324" spans="1:11" x14ac:dyDescent="0.2">
      <c r="A324" s="54"/>
      <c r="B324" s="70"/>
      <c r="C324" s="55"/>
      <c r="D324" s="56"/>
      <c r="E324" s="56"/>
      <c r="F324" s="53"/>
      <c r="G324" s="70"/>
      <c r="H324" s="55"/>
      <c r="I324" s="56"/>
      <c r="J324" s="56"/>
      <c r="K324" s="53"/>
    </row>
    <row r="325" spans="1:11" x14ac:dyDescent="0.2">
      <c r="A325" s="54"/>
      <c r="B325" s="70"/>
      <c r="C325" s="55"/>
      <c r="D325" s="56"/>
      <c r="E325" s="56"/>
      <c r="F325" s="53"/>
      <c r="G325" s="70"/>
      <c r="H325" s="55"/>
      <c r="I325" s="56"/>
      <c r="J325" s="56"/>
      <c r="K325" s="53"/>
    </row>
    <row r="326" spans="1:11" x14ac:dyDescent="0.2">
      <c r="A326" s="54"/>
      <c r="B326" s="70"/>
      <c r="C326" s="55"/>
      <c r="D326" s="56"/>
      <c r="E326" s="56"/>
      <c r="F326" s="53"/>
      <c r="G326" s="70"/>
      <c r="H326" s="55"/>
      <c r="I326" s="56"/>
      <c r="J326" s="56"/>
      <c r="K326" s="53"/>
    </row>
    <row r="327" spans="1:11" x14ac:dyDescent="0.2">
      <c r="A327" s="54"/>
      <c r="B327" s="70"/>
      <c r="C327" s="55"/>
      <c r="D327" s="56"/>
      <c r="E327" s="56"/>
      <c r="F327" s="53"/>
      <c r="G327" s="70"/>
      <c r="H327" s="55"/>
      <c r="I327" s="56"/>
      <c r="J327" s="56"/>
      <c r="K327" s="53"/>
    </row>
    <row r="328" spans="1:11" x14ac:dyDescent="0.2">
      <c r="A328" s="54"/>
      <c r="B328" s="70"/>
      <c r="C328" s="55"/>
      <c r="D328" s="56"/>
      <c r="E328" s="56"/>
      <c r="F328" s="53"/>
      <c r="G328" s="70"/>
      <c r="H328" s="55"/>
      <c r="I328" s="56"/>
      <c r="J328" s="56"/>
      <c r="K328" s="53"/>
    </row>
    <row r="329" spans="1:11" x14ac:dyDescent="0.2">
      <c r="A329" s="54"/>
      <c r="B329" s="70"/>
      <c r="C329" s="55"/>
      <c r="D329" s="56"/>
      <c r="E329" s="56"/>
      <c r="F329" s="53"/>
      <c r="G329" s="70"/>
      <c r="H329" s="55"/>
      <c r="I329" s="56"/>
      <c r="J329" s="56"/>
      <c r="K329" s="53"/>
    </row>
    <row r="330" spans="1:11" x14ac:dyDescent="0.2">
      <c r="A330" s="54"/>
      <c r="B330" s="70"/>
      <c r="C330" s="55"/>
      <c r="D330" s="56"/>
      <c r="E330" s="56"/>
      <c r="F330" s="53"/>
      <c r="G330" s="70"/>
      <c r="H330" s="55"/>
      <c r="I330" s="56"/>
      <c r="J330" s="56"/>
      <c r="K330" s="53"/>
    </row>
    <row r="331" spans="1:11" x14ac:dyDescent="0.2">
      <c r="A331" s="54"/>
      <c r="B331" s="70"/>
      <c r="C331" s="55"/>
      <c r="D331" s="56"/>
      <c r="E331" s="56"/>
      <c r="F331" s="53"/>
      <c r="G331" s="70"/>
      <c r="H331" s="55"/>
      <c r="I331" s="56"/>
      <c r="J331" s="56"/>
      <c r="K331" s="53"/>
    </row>
    <row r="332" spans="1:11" x14ac:dyDescent="0.2">
      <c r="A332" s="54"/>
      <c r="B332" s="70"/>
      <c r="C332" s="55"/>
      <c r="D332" s="56"/>
      <c r="E332" s="56"/>
      <c r="F332" s="53"/>
      <c r="G332" s="70"/>
      <c r="H332" s="55"/>
      <c r="I332" s="56"/>
      <c r="J332" s="56"/>
      <c r="K332" s="53"/>
    </row>
    <row r="333" spans="1:11" x14ac:dyDescent="0.2">
      <c r="A333" s="54"/>
      <c r="B333" s="70"/>
      <c r="C333" s="55"/>
      <c r="D333" s="56"/>
      <c r="E333" s="56"/>
      <c r="F333" s="53"/>
      <c r="G333" s="70"/>
      <c r="H333" s="55"/>
      <c r="I333" s="56"/>
      <c r="J333" s="56"/>
      <c r="K333" s="53"/>
    </row>
    <row r="334" spans="1:11" x14ac:dyDescent="0.2">
      <c r="A334" s="54"/>
      <c r="B334" s="70"/>
      <c r="C334" s="55"/>
      <c r="D334" s="56"/>
      <c r="E334" s="56"/>
      <c r="F334" s="53"/>
      <c r="G334" s="70"/>
      <c r="H334" s="55"/>
      <c r="I334" s="56"/>
      <c r="J334" s="56"/>
      <c r="K334" s="53"/>
    </row>
    <row r="335" spans="1:11" x14ac:dyDescent="0.2">
      <c r="A335" s="54"/>
      <c r="B335" s="70"/>
      <c r="C335" s="55"/>
      <c r="D335" s="56"/>
      <c r="E335" s="56"/>
      <c r="F335" s="53"/>
      <c r="G335" s="70"/>
      <c r="H335" s="55"/>
      <c r="I335" s="56"/>
      <c r="J335" s="56"/>
      <c r="K335" s="53"/>
    </row>
    <row r="336" spans="1:11" x14ac:dyDescent="0.2">
      <c r="A336" s="54"/>
      <c r="B336" s="70"/>
      <c r="C336" s="55"/>
      <c r="D336" s="56"/>
      <c r="E336" s="56"/>
      <c r="F336" s="53"/>
      <c r="G336" s="70"/>
      <c r="H336" s="55"/>
      <c r="I336" s="56"/>
      <c r="J336" s="56"/>
      <c r="K336" s="53"/>
    </row>
    <row r="337" spans="1:11" x14ac:dyDescent="0.2">
      <c r="A337" s="54"/>
      <c r="B337" s="70"/>
      <c r="C337" s="55"/>
      <c r="D337" s="56"/>
      <c r="E337" s="56"/>
      <c r="F337" s="53"/>
      <c r="G337" s="70"/>
      <c r="H337" s="55"/>
      <c r="I337" s="56"/>
      <c r="J337" s="56"/>
      <c r="K337" s="53"/>
    </row>
    <row r="338" spans="1:11" x14ac:dyDescent="0.2">
      <c r="A338" s="54"/>
      <c r="B338" s="70"/>
      <c r="C338" s="55"/>
      <c r="D338" s="56"/>
      <c r="E338" s="56"/>
      <c r="F338" s="53"/>
      <c r="G338" s="70"/>
      <c r="H338" s="55"/>
      <c r="I338" s="56"/>
      <c r="J338" s="56"/>
      <c r="K338" s="53"/>
    </row>
    <row r="339" spans="1:11" x14ac:dyDescent="0.2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 x14ac:dyDescent="0.2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 x14ac:dyDescent="0.2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 x14ac:dyDescent="0.2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 x14ac:dyDescent="0.2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 x14ac:dyDescent="0.2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 x14ac:dyDescent="0.2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 x14ac:dyDescent="0.2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 x14ac:dyDescent="0.2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 x14ac:dyDescent="0.2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 x14ac:dyDescent="0.2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 x14ac:dyDescent="0.2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 x14ac:dyDescent="0.2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 x14ac:dyDescent="0.2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 x14ac:dyDescent="0.2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 x14ac:dyDescent="0.2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 x14ac:dyDescent="0.2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 x14ac:dyDescent="0.2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 x14ac:dyDescent="0.2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 x14ac:dyDescent="0.2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 x14ac:dyDescent="0.2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 x14ac:dyDescent="0.2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 x14ac:dyDescent="0.2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 x14ac:dyDescent="0.2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 x14ac:dyDescent="0.2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 x14ac:dyDescent="0.2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 x14ac:dyDescent="0.2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 x14ac:dyDescent="0.2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 x14ac:dyDescent="0.2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 x14ac:dyDescent="0.2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 x14ac:dyDescent="0.2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 x14ac:dyDescent="0.2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 x14ac:dyDescent="0.2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 x14ac:dyDescent="0.2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 x14ac:dyDescent="0.2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 x14ac:dyDescent="0.2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 x14ac:dyDescent="0.2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 x14ac:dyDescent="0.2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 x14ac:dyDescent="0.2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 x14ac:dyDescent="0.2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 x14ac:dyDescent="0.2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 x14ac:dyDescent="0.2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 x14ac:dyDescent="0.2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 x14ac:dyDescent="0.2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 x14ac:dyDescent="0.2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 x14ac:dyDescent="0.2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 x14ac:dyDescent="0.2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 x14ac:dyDescent="0.2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 x14ac:dyDescent="0.2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 x14ac:dyDescent="0.2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 x14ac:dyDescent="0.2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 x14ac:dyDescent="0.2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 x14ac:dyDescent="0.2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 x14ac:dyDescent="0.2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 x14ac:dyDescent="0.2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 x14ac:dyDescent="0.2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 x14ac:dyDescent="0.2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 x14ac:dyDescent="0.2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 x14ac:dyDescent="0.2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 x14ac:dyDescent="0.2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 x14ac:dyDescent="0.2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 x14ac:dyDescent="0.2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 x14ac:dyDescent="0.2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 x14ac:dyDescent="0.2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 x14ac:dyDescent="0.2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 x14ac:dyDescent="0.2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 x14ac:dyDescent="0.2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 x14ac:dyDescent="0.2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 x14ac:dyDescent="0.2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 x14ac:dyDescent="0.2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 x14ac:dyDescent="0.2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 x14ac:dyDescent="0.2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 x14ac:dyDescent="0.2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 x14ac:dyDescent="0.2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 x14ac:dyDescent="0.2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 x14ac:dyDescent="0.2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 x14ac:dyDescent="0.2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 x14ac:dyDescent="0.2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 x14ac:dyDescent="0.2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 x14ac:dyDescent="0.2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 x14ac:dyDescent="0.2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 x14ac:dyDescent="0.2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 x14ac:dyDescent="0.2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 x14ac:dyDescent="0.2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 x14ac:dyDescent="0.2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 x14ac:dyDescent="0.2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 x14ac:dyDescent="0.2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 x14ac:dyDescent="0.2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 x14ac:dyDescent="0.2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 x14ac:dyDescent="0.2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 x14ac:dyDescent="0.2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 x14ac:dyDescent="0.2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 x14ac:dyDescent="0.2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 x14ac:dyDescent="0.2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 x14ac:dyDescent="0.2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 x14ac:dyDescent="0.2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 x14ac:dyDescent="0.2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 x14ac:dyDescent="0.2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 x14ac:dyDescent="0.2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 x14ac:dyDescent="0.2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 x14ac:dyDescent="0.2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 x14ac:dyDescent="0.2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 x14ac:dyDescent="0.2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 x14ac:dyDescent="0.2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 x14ac:dyDescent="0.2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 x14ac:dyDescent="0.2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 x14ac:dyDescent="0.2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 x14ac:dyDescent="0.2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 x14ac:dyDescent="0.2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 x14ac:dyDescent="0.2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 x14ac:dyDescent="0.2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 x14ac:dyDescent="0.2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 x14ac:dyDescent="0.2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 x14ac:dyDescent="0.2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 x14ac:dyDescent="0.2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 x14ac:dyDescent="0.2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 x14ac:dyDescent="0.2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 x14ac:dyDescent="0.2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 x14ac:dyDescent="0.2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 x14ac:dyDescent="0.2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 x14ac:dyDescent="0.2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 x14ac:dyDescent="0.2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 x14ac:dyDescent="0.2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 x14ac:dyDescent="0.2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 x14ac:dyDescent="0.2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 x14ac:dyDescent="0.2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 x14ac:dyDescent="0.2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 x14ac:dyDescent="0.2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 x14ac:dyDescent="0.2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 x14ac:dyDescent="0.2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 x14ac:dyDescent="0.2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 x14ac:dyDescent="0.2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 x14ac:dyDescent="0.2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 x14ac:dyDescent="0.2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 x14ac:dyDescent="0.2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 x14ac:dyDescent="0.2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 x14ac:dyDescent="0.2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 x14ac:dyDescent="0.2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 x14ac:dyDescent="0.2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 x14ac:dyDescent="0.2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 x14ac:dyDescent="0.2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 x14ac:dyDescent="0.2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 x14ac:dyDescent="0.2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 x14ac:dyDescent="0.2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 x14ac:dyDescent="0.2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 x14ac:dyDescent="0.2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 x14ac:dyDescent="0.2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 x14ac:dyDescent="0.2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 x14ac:dyDescent="0.2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 x14ac:dyDescent="0.2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 x14ac:dyDescent="0.2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 x14ac:dyDescent="0.2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 x14ac:dyDescent="0.2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 x14ac:dyDescent="0.2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 x14ac:dyDescent="0.2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 x14ac:dyDescent="0.2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 x14ac:dyDescent="0.2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 x14ac:dyDescent="0.2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 x14ac:dyDescent="0.2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 x14ac:dyDescent="0.2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 x14ac:dyDescent="0.2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 x14ac:dyDescent="0.2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 x14ac:dyDescent="0.2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 x14ac:dyDescent="0.2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 x14ac:dyDescent="0.2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 x14ac:dyDescent="0.2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 x14ac:dyDescent="0.2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 x14ac:dyDescent="0.2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 x14ac:dyDescent="0.2">
      <c r="A507" s="54"/>
      <c r="B507" s="70"/>
      <c r="C507" s="55"/>
      <c r="D507" s="56"/>
      <c r="E507" s="56"/>
      <c r="F507" s="53"/>
      <c r="G507" s="70"/>
      <c r="H507" s="55"/>
      <c r="I507" s="56"/>
      <c r="J507" s="56"/>
      <c r="K507" s="53"/>
    </row>
    <row r="508" spans="1:11" x14ac:dyDescent="0.2">
      <c r="A508" s="54"/>
      <c r="B508" s="70"/>
      <c r="C508" s="55"/>
      <c r="D508" s="56"/>
      <c r="E508" s="56"/>
      <c r="F508" s="53"/>
      <c r="G508" s="70"/>
      <c r="H508" s="55"/>
      <c r="I508" s="56"/>
      <c r="J508" s="56"/>
      <c r="K508" s="53"/>
    </row>
    <row r="509" spans="1:11" x14ac:dyDescent="0.2">
      <c r="A509" s="54"/>
      <c r="B509" s="70"/>
      <c r="C509" s="55"/>
      <c r="D509" s="56"/>
      <c r="E509" s="56"/>
      <c r="F509" s="53"/>
      <c r="G509" s="70"/>
      <c r="H509" s="55"/>
      <c r="I509" s="56"/>
      <c r="J509" s="56"/>
      <c r="K509" s="53"/>
    </row>
    <row r="510" spans="1:11" x14ac:dyDescent="0.2">
      <c r="A510" s="54"/>
      <c r="B510" s="70"/>
      <c r="C510" s="55"/>
      <c r="D510" s="56"/>
      <c r="E510" s="56"/>
      <c r="F510" s="53"/>
      <c r="G510" s="70"/>
      <c r="H510" s="55"/>
      <c r="I510" s="56"/>
      <c r="J510" s="56"/>
      <c r="K510" s="53"/>
    </row>
    <row r="511" spans="1:11" x14ac:dyDescent="0.2">
      <c r="A511" s="54"/>
      <c r="B511" s="70"/>
      <c r="C511" s="55"/>
      <c r="D511" s="56"/>
      <c r="E511" s="56"/>
      <c r="F511" s="53"/>
      <c r="G511" s="70"/>
      <c r="H511" s="55"/>
      <c r="I511" s="56"/>
      <c r="J511" s="56"/>
      <c r="K511" s="53"/>
    </row>
    <row r="512" spans="1:11" x14ac:dyDescent="0.2">
      <c r="A512" s="54"/>
      <c r="B512" s="70"/>
      <c r="C512" s="55"/>
      <c r="D512" s="56"/>
      <c r="E512" s="56"/>
      <c r="F512" s="53"/>
      <c r="G512" s="70"/>
      <c r="H512" s="55"/>
      <c r="I512" s="56"/>
      <c r="J512" s="56"/>
      <c r="K512" s="53"/>
    </row>
    <row r="513" spans="1:11" x14ac:dyDescent="0.2">
      <c r="A513" s="54"/>
      <c r="B513" s="70"/>
      <c r="C513" s="55"/>
      <c r="D513" s="56"/>
      <c r="E513" s="56"/>
      <c r="F513" s="53"/>
      <c r="G513" s="70"/>
      <c r="H513" s="55"/>
      <c r="I513" s="56"/>
      <c r="J513" s="56"/>
      <c r="K513" s="53"/>
    </row>
    <row r="514" spans="1:11" x14ac:dyDescent="0.2">
      <c r="A514" s="54"/>
      <c r="B514" s="70"/>
      <c r="C514" s="55"/>
      <c r="D514" s="56"/>
      <c r="E514" s="56"/>
      <c r="F514" s="53"/>
      <c r="G514" s="70"/>
      <c r="H514" s="55"/>
      <c r="I514" s="56"/>
      <c r="J514" s="56"/>
      <c r="K514" s="53"/>
    </row>
    <row r="515" spans="1:11" x14ac:dyDescent="0.2">
      <c r="A515" s="54"/>
      <c r="B515" s="70"/>
      <c r="C515" s="55"/>
      <c r="D515" s="56"/>
      <c r="E515" s="56"/>
      <c r="F515" s="53"/>
      <c r="G515" s="70"/>
      <c r="H515" s="55"/>
      <c r="I515" s="56"/>
      <c r="J515" s="56"/>
      <c r="K515" s="53"/>
    </row>
    <row r="516" spans="1:11" x14ac:dyDescent="0.2">
      <c r="A516" s="54"/>
      <c r="B516" s="70"/>
      <c r="C516" s="55"/>
      <c r="D516" s="57"/>
      <c r="E516" s="56"/>
      <c r="G516" s="70"/>
      <c r="H516" s="55"/>
      <c r="K516" s="66"/>
    </row>
    <row r="517" spans="1:11" x14ac:dyDescent="0.2">
      <c r="A517" s="54"/>
      <c r="B517" s="70"/>
      <c r="C517" s="55"/>
      <c r="D517" s="57"/>
      <c r="E517" s="56"/>
      <c r="G517" s="70"/>
      <c r="H517" s="55"/>
      <c r="K517" s="66"/>
    </row>
    <row r="518" spans="1:11" x14ac:dyDescent="0.2">
      <c r="A518" s="54"/>
      <c r="B518" s="70"/>
      <c r="C518" s="55"/>
      <c r="D518" s="57"/>
      <c r="E518" s="56"/>
      <c r="G518" s="70"/>
      <c r="H518" s="55"/>
      <c r="K518" s="66"/>
    </row>
    <row r="519" spans="1:11" x14ac:dyDescent="0.2">
      <c r="A519" s="54"/>
      <c r="B519" s="70"/>
      <c r="C519" s="55"/>
      <c r="D519" s="57"/>
      <c r="E519" s="56"/>
      <c r="G519" s="70"/>
      <c r="H519" s="55"/>
      <c r="K519" s="66"/>
    </row>
    <row r="520" spans="1:11" ht="15" x14ac:dyDescent="0.25">
      <c r="A520" s="52"/>
      <c r="B520" s="71"/>
      <c r="C520" s="22"/>
      <c r="E520" s="53"/>
      <c r="G520" s="71"/>
      <c r="H520" s="22"/>
      <c r="K520" s="66"/>
    </row>
    <row r="521" spans="1:11" ht="15" x14ac:dyDescent="0.25">
      <c r="A521" s="52"/>
      <c r="B521" s="71"/>
      <c r="C521" s="22"/>
      <c r="E521" s="53"/>
      <c r="G521" s="71"/>
      <c r="H521" s="22"/>
      <c r="K521" s="66"/>
    </row>
    <row r="522" spans="1:11" ht="15" x14ac:dyDescent="0.25">
      <c r="A522" s="52"/>
      <c r="B522" s="71"/>
      <c r="C522" s="22"/>
      <c r="E522" s="53"/>
      <c r="G522" s="71"/>
      <c r="H522" s="22"/>
      <c r="K522" s="66"/>
    </row>
    <row r="523" spans="1:11" ht="15" x14ac:dyDescent="0.25">
      <c r="A523" s="52"/>
      <c r="B523" s="71"/>
      <c r="C523" s="22"/>
      <c r="E523" s="53"/>
      <c r="G523" s="71"/>
      <c r="H523" s="22"/>
      <c r="K523" s="66"/>
    </row>
    <row r="524" spans="1:11" ht="15" x14ac:dyDescent="0.25">
      <c r="A524" s="52"/>
      <c r="B524" s="71"/>
      <c r="C524" s="22"/>
      <c r="E524" s="53"/>
      <c r="G524" s="71"/>
      <c r="H524" s="22"/>
      <c r="K524" s="66"/>
    </row>
    <row r="525" spans="1:11" ht="15" x14ac:dyDescent="0.25">
      <c r="A525" s="52"/>
      <c r="B525" s="71"/>
      <c r="C525" s="22"/>
      <c r="E525" s="53"/>
      <c r="G525" s="71"/>
      <c r="H525" s="22"/>
      <c r="K525" s="66"/>
    </row>
    <row r="526" spans="1:11" ht="15" x14ac:dyDescent="0.25">
      <c r="A526" s="52"/>
      <c r="B526" s="71"/>
      <c r="C526" s="22"/>
      <c r="E526" s="53"/>
      <c r="G526" s="71"/>
      <c r="H526" s="22"/>
      <c r="K526" s="66"/>
    </row>
    <row r="527" spans="1:11" ht="15" x14ac:dyDescent="0.25">
      <c r="A527" s="52"/>
      <c r="B527" s="71"/>
      <c r="C527" s="22"/>
      <c r="E527" s="53"/>
      <c r="G527" s="71"/>
      <c r="H527" s="22"/>
      <c r="K527" s="66"/>
    </row>
    <row r="528" spans="1:11" ht="15" x14ac:dyDescent="0.25">
      <c r="A528" s="52"/>
      <c r="B528" s="71"/>
      <c r="C528" s="22"/>
      <c r="E528" s="53"/>
      <c r="G528" s="71"/>
      <c r="H528" s="22"/>
      <c r="K528" s="66"/>
    </row>
    <row r="529" spans="1:11" ht="15" x14ac:dyDescent="0.25">
      <c r="A529" s="52"/>
      <c r="B529" s="71"/>
      <c r="C529" s="22"/>
      <c r="E529" s="53"/>
      <c r="G529" s="71"/>
      <c r="H529" s="22"/>
      <c r="K529" s="66"/>
    </row>
    <row r="530" spans="1:11" ht="15" x14ac:dyDescent="0.25">
      <c r="A530" s="52"/>
      <c r="B530" s="71"/>
      <c r="C530" s="22"/>
      <c r="E530" s="53"/>
      <c r="G530" s="71"/>
      <c r="H530" s="22"/>
      <c r="K530" s="66"/>
    </row>
    <row r="531" spans="1:11" ht="15" x14ac:dyDescent="0.25">
      <c r="A531" s="52"/>
      <c r="B531" s="71"/>
      <c r="C531" s="22"/>
      <c r="E531" s="53"/>
      <c r="G531" s="71"/>
      <c r="H531" s="22"/>
      <c r="K531" s="66"/>
    </row>
    <row r="532" spans="1:11" ht="15" x14ac:dyDescent="0.25">
      <c r="A532" s="52"/>
      <c r="B532" s="71"/>
      <c r="C532" s="22"/>
      <c r="E532" s="53"/>
      <c r="G532" s="71"/>
      <c r="H532" s="22"/>
      <c r="K532" s="66"/>
    </row>
    <row r="533" spans="1:11" ht="15" x14ac:dyDescent="0.25">
      <c r="A533" s="52"/>
      <c r="B533" s="71"/>
      <c r="C533" s="22"/>
      <c r="E533" s="53"/>
      <c r="G533" s="71"/>
      <c r="H533" s="22"/>
      <c r="K533" s="66"/>
    </row>
    <row r="534" spans="1:11" ht="15" x14ac:dyDescent="0.25">
      <c r="A534" s="52"/>
      <c r="B534" s="71"/>
      <c r="C534" s="22"/>
      <c r="E534" s="53"/>
      <c r="G534" s="71"/>
      <c r="H534" s="22"/>
      <c r="K534" s="66"/>
    </row>
    <row r="535" spans="1:11" ht="15" x14ac:dyDescent="0.25">
      <c r="A535" s="52"/>
      <c r="B535" s="71"/>
      <c r="C535" s="22"/>
      <c r="E535" s="53"/>
      <c r="G535" s="71"/>
      <c r="H535" s="22"/>
      <c r="K535" s="66"/>
    </row>
    <row r="536" spans="1:11" ht="15" x14ac:dyDescent="0.25">
      <c r="A536" s="52"/>
      <c r="B536" s="71"/>
      <c r="C536" s="22"/>
      <c r="E536" s="53"/>
      <c r="G536" s="71"/>
      <c r="H536" s="22"/>
      <c r="K536" s="66"/>
    </row>
    <row r="537" spans="1:11" ht="15" x14ac:dyDescent="0.25">
      <c r="A537" s="52"/>
      <c r="B537" s="71"/>
      <c r="C537" s="22"/>
      <c r="E537" s="53"/>
      <c r="G537" s="71"/>
      <c r="H537" s="22"/>
      <c r="K537" s="66"/>
    </row>
    <row r="538" spans="1:11" ht="15" x14ac:dyDescent="0.25">
      <c r="A538" s="52"/>
      <c r="B538" s="71"/>
      <c r="C538" s="22"/>
      <c r="E538" s="53"/>
      <c r="G538" s="71"/>
      <c r="H538" s="22"/>
      <c r="K538" s="66"/>
    </row>
    <row r="539" spans="1:11" ht="15" x14ac:dyDescent="0.25">
      <c r="A539" s="52"/>
      <c r="B539" s="71"/>
      <c r="C539" s="22"/>
      <c r="E539" s="53"/>
      <c r="G539" s="71"/>
      <c r="H539" s="22"/>
      <c r="K539" s="66"/>
    </row>
    <row r="540" spans="1:11" ht="15" x14ac:dyDescent="0.25">
      <c r="A540" s="52"/>
      <c r="B540" s="71"/>
      <c r="C540" s="22"/>
      <c r="E540" s="53"/>
      <c r="G540" s="71"/>
      <c r="H540" s="22"/>
      <c r="K540" s="66"/>
    </row>
    <row r="541" spans="1:11" ht="15" x14ac:dyDescent="0.25">
      <c r="A541" s="52"/>
      <c r="B541" s="71"/>
      <c r="C541" s="22"/>
      <c r="E541" s="53"/>
      <c r="G541" s="71"/>
      <c r="H541" s="22"/>
      <c r="K541" s="66"/>
    </row>
    <row r="542" spans="1:11" ht="15" x14ac:dyDescent="0.25">
      <c r="A542" s="52"/>
      <c r="B542" s="71"/>
      <c r="C542" s="22"/>
      <c r="E542" s="53"/>
      <c r="G542" s="71"/>
      <c r="H542" s="22"/>
      <c r="K542" s="66"/>
    </row>
    <row r="543" spans="1:11" ht="15" x14ac:dyDescent="0.25">
      <c r="A543" s="52"/>
      <c r="B543" s="71"/>
      <c r="C543" s="22"/>
      <c r="E543" s="53"/>
      <c r="G543" s="71"/>
      <c r="H543" s="22"/>
      <c r="K543" s="66"/>
    </row>
    <row r="544" spans="1:11" ht="15" x14ac:dyDescent="0.25">
      <c r="A544" s="52"/>
      <c r="B544" s="71"/>
      <c r="C544" s="22"/>
      <c r="E544" s="53"/>
      <c r="G544" s="71"/>
      <c r="H544" s="22"/>
      <c r="K544" s="66"/>
    </row>
    <row r="545" spans="1:11" ht="15" x14ac:dyDescent="0.25">
      <c r="A545" s="52"/>
      <c r="B545" s="71"/>
      <c r="C545" s="22"/>
      <c r="E545" s="53"/>
      <c r="G545" s="71"/>
      <c r="H545" s="22"/>
      <c r="K545" s="66"/>
    </row>
    <row r="546" spans="1:11" ht="15" x14ac:dyDescent="0.25">
      <c r="A546" s="52"/>
      <c r="B546" s="71"/>
      <c r="C546" s="22"/>
      <c r="E546" s="53"/>
      <c r="G546" s="71"/>
      <c r="H546" s="22"/>
      <c r="K546" s="66"/>
    </row>
    <row r="547" spans="1:11" ht="15" x14ac:dyDescent="0.25">
      <c r="A547" s="52"/>
      <c r="B547" s="71"/>
      <c r="C547" s="22"/>
      <c r="E547" s="53"/>
      <c r="G547" s="71"/>
      <c r="H547" s="22"/>
      <c r="K547" s="66"/>
    </row>
    <row r="548" spans="1:11" ht="15" x14ac:dyDescent="0.25">
      <c r="A548" s="52"/>
      <c r="B548" s="71"/>
      <c r="C548" s="22"/>
      <c r="E548" s="53"/>
      <c r="G548" s="71"/>
      <c r="H548" s="22"/>
      <c r="K548" s="66"/>
    </row>
    <row r="549" spans="1:11" ht="15" x14ac:dyDescent="0.25">
      <c r="A549" s="52"/>
      <c r="B549" s="71"/>
      <c r="C549" s="22"/>
      <c r="E549" s="53"/>
      <c r="G549" s="71"/>
      <c r="H549" s="22"/>
      <c r="K549" s="66"/>
    </row>
    <row r="550" spans="1:11" ht="15" x14ac:dyDescent="0.25">
      <c r="A550" s="52"/>
      <c r="B550" s="71"/>
      <c r="C550" s="22"/>
      <c r="E550" s="53"/>
      <c r="G550" s="71"/>
      <c r="H550" s="22"/>
      <c r="K550" s="66"/>
    </row>
    <row r="551" spans="1:11" ht="15" x14ac:dyDescent="0.25">
      <c r="A551" s="52"/>
      <c r="B551" s="71"/>
      <c r="C551" s="22"/>
      <c r="E551" s="53"/>
      <c r="G551" s="71"/>
      <c r="H551" s="22"/>
      <c r="K551" s="66"/>
    </row>
    <row r="552" spans="1:11" ht="15" x14ac:dyDescent="0.25">
      <c r="A552" s="52"/>
      <c r="B552" s="71"/>
      <c r="C552" s="22"/>
      <c r="E552" s="53"/>
      <c r="G552" s="71"/>
      <c r="H552" s="22"/>
      <c r="K552" s="66"/>
    </row>
    <row r="553" spans="1:11" ht="15" x14ac:dyDescent="0.25">
      <c r="A553" s="52"/>
      <c r="B553" s="71"/>
      <c r="C553" s="22"/>
      <c r="E553" s="53"/>
      <c r="G553" s="71"/>
      <c r="H553" s="22"/>
      <c r="K553" s="66"/>
    </row>
    <row r="554" spans="1:11" ht="15" x14ac:dyDescent="0.25">
      <c r="A554" s="52"/>
      <c r="B554" s="71"/>
      <c r="C554" s="22"/>
      <c r="E554" s="53"/>
      <c r="G554" s="71"/>
      <c r="H554" s="22"/>
      <c r="K554" s="66"/>
    </row>
    <row r="555" spans="1:11" ht="15" x14ac:dyDescent="0.25">
      <c r="A555" s="52"/>
      <c r="B555" s="71"/>
      <c r="C555" s="22"/>
      <c r="E555" s="53"/>
      <c r="G555" s="71"/>
      <c r="H555" s="22"/>
      <c r="K555" s="66"/>
    </row>
    <row r="556" spans="1:11" ht="15" x14ac:dyDescent="0.25">
      <c r="A556" s="52"/>
      <c r="B556" s="71"/>
      <c r="C556" s="22"/>
      <c r="E556" s="53"/>
      <c r="G556" s="71"/>
      <c r="H556" s="22"/>
      <c r="K556" s="66"/>
    </row>
    <row r="557" spans="1:11" ht="15" x14ac:dyDescent="0.25">
      <c r="A557" s="52"/>
      <c r="B557" s="71"/>
      <c r="C557" s="22"/>
      <c r="E557" s="53"/>
      <c r="G557" s="71"/>
      <c r="H557" s="22"/>
      <c r="K557" s="66"/>
    </row>
    <row r="558" spans="1:11" ht="15" x14ac:dyDescent="0.25">
      <c r="A558" s="52"/>
      <c r="B558" s="71"/>
      <c r="C558" s="22"/>
      <c r="E558" s="53"/>
      <c r="G558" s="71"/>
      <c r="H558" s="22"/>
      <c r="K558" s="66"/>
    </row>
    <row r="559" spans="1:11" ht="15" x14ac:dyDescent="0.25">
      <c r="A559" s="52"/>
      <c r="B559" s="71"/>
      <c r="C559" s="22"/>
      <c r="E559" s="53"/>
      <c r="G559" s="71"/>
      <c r="H559" s="22"/>
      <c r="K559" s="66"/>
    </row>
    <row r="560" spans="1:11" ht="15" x14ac:dyDescent="0.25">
      <c r="A560" s="52"/>
      <c r="B560" s="71"/>
      <c r="C560" s="22"/>
      <c r="E560" s="53"/>
      <c r="G560" s="71"/>
      <c r="H560" s="22"/>
      <c r="K560" s="66"/>
    </row>
    <row r="561" spans="1:11" ht="15" x14ac:dyDescent="0.25">
      <c r="A561" s="52"/>
      <c r="B561" s="71"/>
      <c r="C561" s="22"/>
      <c r="E561" s="53"/>
      <c r="G561" s="71"/>
      <c r="H561" s="22"/>
      <c r="K561" s="66"/>
    </row>
    <row r="562" spans="1:11" ht="15" x14ac:dyDescent="0.25">
      <c r="A562" s="52"/>
      <c r="B562" s="71"/>
      <c r="C562" s="22"/>
      <c r="E562" s="53"/>
      <c r="G562" s="71"/>
      <c r="H562" s="22"/>
      <c r="K562" s="66"/>
    </row>
    <row r="563" spans="1:11" ht="15" x14ac:dyDescent="0.25">
      <c r="A563" s="52"/>
      <c r="B563" s="71"/>
      <c r="C563" s="22"/>
      <c r="E563" s="53"/>
      <c r="G563" s="71"/>
      <c r="H563" s="22"/>
      <c r="K563" s="66"/>
    </row>
    <row r="564" spans="1:11" ht="15" x14ac:dyDescent="0.25">
      <c r="A564" s="52"/>
      <c r="B564" s="71"/>
      <c r="C564" s="22"/>
      <c r="E564" s="53"/>
      <c r="G564" s="71"/>
      <c r="H564" s="22"/>
      <c r="K564" s="66"/>
    </row>
    <row r="565" spans="1:11" ht="15" x14ac:dyDescent="0.25">
      <c r="A565" s="52"/>
      <c r="B565" s="71"/>
      <c r="C565" s="22"/>
      <c r="E565" s="53"/>
      <c r="G565" s="71"/>
      <c r="H565" s="22"/>
      <c r="K565" s="66"/>
    </row>
    <row r="566" spans="1:11" ht="15" x14ac:dyDescent="0.25">
      <c r="A566" s="52"/>
      <c r="B566" s="71"/>
      <c r="C566" s="22"/>
      <c r="E566" s="53"/>
      <c r="G566" s="71"/>
      <c r="H566" s="22"/>
      <c r="K566" s="66"/>
    </row>
    <row r="567" spans="1:11" ht="15" x14ac:dyDescent="0.25">
      <c r="A567" s="52"/>
      <c r="B567" s="71"/>
      <c r="C567" s="22"/>
      <c r="E567" s="53"/>
      <c r="G567" s="71"/>
      <c r="H567" s="22"/>
      <c r="K567" s="66"/>
    </row>
    <row r="568" spans="1:11" ht="15" x14ac:dyDescent="0.25">
      <c r="A568" s="52"/>
      <c r="B568" s="71"/>
      <c r="C568" s="22"/>
      <c r="E568" s="53"/>
      <c r="G568" s="71"/>
      <c r="H568" s="22"/>
      <c r="K568" s="66"/>
    </row>
    <row r="569" spans="1:11" ht="15" x14ac:dyDescent="0.25">
      <c r="A569" s="52"/>
      <c r="B569" s="71"/>
      <c r="C569" s="22"/>
      <c r="E569" s="53"/>
      <c r="G569" s="71"/>
      <c r="H569" s="22"/>
      <c r="K569" s="66"/>
    </row>
    <row r="570" spans="1:11" ht="15" x14ac:dyDescent="0.25">
      <c r="A570" s="52"/>
      <c r="B570" s="71"/>
      <c r="C570" s="22"/>
      <c r="E570" s="53"/>
      <c r="G570" s="71"/>
      <c r="H570" s="22"/>
      <c r="K570" s="66"/>
    </row>
    <row r="571" spans="1:11" ht="15" x14ac:dyDescent="0.25">
      <c r="A571" s="52"/>
      <c r="B571" s="71"/>
      <c r="C571" s="22"/>
      <c r="E571" s="53"/>
      <c r="G571" s="71"/>
      <c r="H571" s="22"/>
      <c r="K571" s="66"/>
    </row>
    <row r="572" spans="1:11" ht="15" x14ac:dyDescent="0.25">
      <c r="A572" s="52"/>
      <c r="B572" s="71"/>
      <c r="C572" s="22"/>
      <c r="E572" s="53"/>
      <c r="G572" s="71"/>
      <c r="H572" s="22"/>
      <c r="K572" s="66"/>
    </row>
    <row r="573" spans="1:11" ht="15" x14ac:dyDescent="0.25">
      <c r="A573" s="52"/>
      <c r="B573" s="71"/>
      <c r="C573" s="22"/>
      <c r="E573" s="53"/>
      <c r="G573" s="71"/>
      <c r="H573" s="22"/>
      <c r="K573" s="66"/>
    </row>
    <row r="574" spans="1:11" ht="15" x14ac:dyDescent="0.25">
      <c r="A574" s="52"/>
      <c r="B574" s="71"/>
      <c r="C574" s="22"/>
      <c r="E574" s="53"/>
      <c r="G574" s="71"/>
      <c r="H574" s="22"/>
      <c r="K574" s="66"/>
    </row>
    <row r="575" spans="1:11" ht="15" x14ac:dyDescent="0.25">
      <c r="A575" s="52"/>
      <c r="B575" s="71"/>
      <c r="C575" s="22"/>
      <c r="E575" s="53"/>
      <c r="G575" s="71"/>
      <c r="H575" s="22"/>
      <c r="K575" s="66"/>
    </row>
    <row r="576" spans="1:11" ht="15" x14ac:dyDescent="0.25">
      <c r="A576" s="52"/>
      <c r="B576" s="71"/>
      <c r="C576" s="22"/>
      <c r="E576" s="53"/>
      <c r="G576" s="71"/>
      <c r="H576" s="22"/>
      <c r="K576" s="66"/>
    </row>
    <row r="577" spans="1:11" ht="15" x14ac:dyDescent="0.25">
      <c r="A577" s="52"/>
      <c r="B577" s="71"/>
      <c r="C577" s="22"/>
      <c r="E577" s="53"/>
      <c r="G577" s="71"/>
      <c r="H577" s="22"/>
      <c r="K577" s="66"/>
    </row>
    <row r="578" spans="1:11" ht="15" x14ac:dyDescent="0.25">
      <c r="A578" s="52"/>
      <c r="B578" s="71"/>
      <c r="C578" s="22"/>
      <c r="E578" s="53"/>
      <c r="G578" s="71"/>
      <c r="H578" s="22"/>
      <c r="K578" s="66"/>
    </row>
    <row r="579" spans="1:11" ht="15" x14ac:dyDescent="0.25">
      <c r="A579" s="52"/>
      <c r="B579" s="71"/>
      <c r="C579" s="22"/>
      <c r="E579" s="53"/>
      <c r="G579" s="71"/>
      <c r="H579" s="22"/>
      <c r="K579" s="66"/>
    </row>
    <row r="580" spans="1:11" ht="15" x14ac:dyDescent="0.25">
      <c r="A580" s="52"/>
      <c r="B580" s="71"/>
      <c r="C580" s="22"/>
      <c r="E580" s="53"/>
      <c r="G580" s="71"/>
      <c r="H580" s="22"/>
      <c r="K580" s="66"/>
    </row>
    <row r="581" spans="1:11" ht="15" x14ac:dyDescent="0.25">
      <c r="A581" s="52"/>
      <c r="B581" s="71"/>
      <c r="C581" s="22"/>
      <c r="E581" s="53"/>
      <c r="G581" s="71"/>
      <c r="H581" s="22"/>
      <c r="K581" s="66"/>
    </row>
    <row r="582" spans="1:11" ht="15" x14ac:dyDescent="0.25">
      <c r="A582" s="52"/>
      <c r="B582" s="71"/>
      <c r="C582" s="22"/>
      <c r="E582" s="53"/>
      <c r="G582" s="71"/>
      <c r="H582" s="22"/>
      <c r="K582" s="66"/>
    </row>
    <row r="583" spans="1:11" ht="15" x14ac:dyDescent="0.25">
      <c r="A583" s="52"/>
      <c r="B583" s="71"/>
      <c r="C583" s="22"/>
      <c r="E583" s="53"/>
      <c r="G583" s="71"/>
      <c r="H583" s="22"/>
      <c r="K583" s="66"/>
    </row>
    <row r="584" spans="1:11" ht="15" x14ac:dyDescent="0.25">
      <c r="A584" s="52"/>
      <c r="B584" s="71"/>
      <c r="C584" s="22"/>
      <c r="E584" s="53"/>
      <c r="G584" s="71"/>
      <c r="H584" s="22"/>
      <c r="K584" s="66"/>
    </row>
    <row r="585" spans="1:11" ht="15" x14ac:dyDescent="0.25">
      <c r="A585" s="52"/>
      <c r="B585" s="71"/>
      <c r="C585" s="22"/>
      <c r="E585" s="53"/>
      <c r="G585" s="71"/>
      <c r="H585" s="22"/>
      <c r="K585" s="66"/>
    </row>
    <row r="586" spans="1:11" ht="15" x14ac:dyDescent="0.25">
      <c r="A586" s="52"/>
      <c r="B586" s="71"/>
      <c r="C586" s="22"/>
      <c r="E586" s="53"/>
      <c r="G586" s="71"/>
      <c r="H586" s="22"/>
      <c r="K586" s="66"/>
    </row>
    <row r="587" spans="1:11" ht="15" x14ac:dyDescent="0.25">
      <c r="A587" s="52"/>
      <c r="B587" s="71"/>
      <c r="C587" s="22"/>
      <c r="E587" s="53"/>
      <c r="G587" s="71"/>
      <c r="H587" s="22"/>
      <c r="K587" s="66"/>
    </row>
    <row r="588" spans="1:11" ht="15" x14ac:dyDescent="0.25">
      <c r="A588" s="52"/>
      <c r="B588" s="71"/>
      <c r="C588" s="22"/>
      <c r="E588" s="53"/>
      <c r="G588" s="71"/>
      <c r="H588" s="22"/>
      <c r="K588" s="66"/>
    </row>
    <row r="589" spans="1:11" ht="15" x14ac:dyDescent="0.25">
      <c r="A589" s="52"/>
      <c r="B589" s="71"/>
      <c r="C589" s="22"/>
      <c r="E589" s="53"/>
      <c r="G589" s="71"/>
      <c r="H589" s="22"/>
      <c r="K589" s="66"/>
    </row>
    <row r="590" spans="1:11" ht="15" x14ac:dyDescent="0.25">
      <c r="A590" s="52"/>
      <c r="B590" s="71"/>
      <c r="C590" s="22"/>
      <c r="E590" s="53"/>
      <c r="G590" s="71"/>
      <c r="H590" s="22"/>
      <c r="K590" s="66"/>
    </row>
    <row r="591" spans="1:11" ht="15" x14ac:dyDescent="0.25">
      <c r="A591" s="52"/>
      <c r="B591" s="71"/>
      <c r="C591" s="22"/>
      <c r="E591" s="53"/>
      <c r="G591" s="71"/>
      <c r="H591" s="22"/>
      <c r="K591" s="66"/>
    </row>
    <row r="592" spans="1:11" ht="15" x14ac:dyDescent="0.25">
      <c r="A592" s="52"/>
      <c r="B592" s="71"/>
      <c r="C592" s="22"/>
      <c r="E592" s="53"/>
      <c r="G592" s="71"/>
      <c r="H592" s="22"/>
      <c r="K592" s="66"/>
    </row>
    <row r="593" spans="1:11" ht="15" x14ac:dyDescent="0.25">
      <c r="A593" s="52"/>
      <c r="B593" s="71"/>
      <c r="C593" s="22"/>
      <c r="E593" s="53"/>
      <c r="G593" s="71"/>
      <c r="H593" s="22"/>
      <c r="K593" s="66"/>
    </row>
    <row r="594" spans="1:11" ht="15" x14ac:dyDescent="0.25">
      <c r="A594" s="52"/>
      <c r="B594" s="71"/>
      <c r="C594" s="22"/>
      <c r="E594" s="53"/>
      <c r="G594" s="71"/>
      <c r="H594" s="22"/>
      <c r="K594" s="66"/>
    </row>
    <row r="595" spans="1:11" ht="15" x14ac:dyDescent="0.25">
      <c r="A595" s="52"/>
      <c r="B595" s="71"/>
      <c r="C595" s="22"/>
      <c r="E595" s="53"/>
      <c r="G595" s="71"/>
      <c r="H595" s="22"/>
      <c r="K595" s="66"/>
    </row>
    <row r="596" spans="1:11" ht="15" x14ac:dyDescent="0.25">
      <c r="A596" s="52"/>
      <c r="B596" s="71"/>
      <c r="C596" s="22"/>
      <c r="E596" s="53"/>
      <c r="G596" s="71"/>
      <c r="H596" s="22"/>
      <c r="K596" s="66"/>
    </row>
    <row r="597" spans="1:11" ht="15" x14ac:dyDescent="0.25">
      <c r="A597" s="52"/>
      <c r="B597" s="71"/>
      <c r="C597" s="22"/>
      <c r="E597" s="53"/>
      <c r="G597" s="71"/>
      <c r="H597" s="22"/>
      <c r="K597" s="66"/>
    </row>
    <row r="598" spans="1:11" ht="15" x14ac:dyDescent="0.25">
      <c r="A598" s="52"/>
      <c r="B598" s="71"/>
      <c r="C598" s="22"/>
      <c r="E598" s="53"/>
      <c r="G598" s="71"/>
      <c r="H598" s="22"/>
      <c r="K598" s="66"/>
    </row>
    <row r="599" spans="1:11" ht="15" x14ac:dyDescent="0.25">
      <c r="A599" s="52"/>
      <c r="B599" s="71"/>
      <c r="C599" s="22"/>
      <c r="E599" s="53"/>
      <c r="G599" s="71"/>
      <c r="H599" s="22"/>
      <c r="K599" s="66"/>
    </row>
    <row r="600" spans="1:11" ht="15" x14ac:dyDescent="0.25">
      <c r="A600" s="52"/>
      <c r="B600" s="71"/>
      <c r="C600" s="22"/>
      <c r="E600" s="53"/>
      <c r="G600" s="71"/>
      <c r="H600" s="22"/>
      <c r="K600" s="66"/>
    </row>
    <row r="601" spans="1:11" ht="15" x14ac:dyDescent="0.25">
      <c r="A601" s="52"/>
      <c r="B601" s="71"/>
      <c r="C601" s="22"/>
      <c r="E601" s="53"/>
      <c r="G601" s="71"/>
      <c r="H601" s="22"/>
      <c r="K601" s="66"/>
    </row>
    <row r="602" spans="1:11" ht="15" x14ac:dyDescent="0.25">
      <c r="A602" s="52"/>
      <c r="B602" s="71"/>
      <c r="C602" s="22"/>
      <c r="E602" s="53"/>
      <c r="G602" s="71"/>
      <c r="H602" s="22"/>
      <c r="K602" s="66"/>
    </row>
    <row r="603" spans="1:11" ht="15" x14ac:dyDescent="0.25">
      <c r="A603" s="52"/>
      <c r="B603" s="71"/>
      <c r="C603" s="22"/>
      <c r="E603" s="53"/>
      <c r="G603" s="71"/>
      <c r="H603" s="22"/>
      <c r="K603" s="66"/>
    </row>
    <row r="604" spans="1:11" ht="15" x14ac:dyDescent="0.25">
      <c r="A604" s="52"/>
      <c r="B604" s="71"/>
      <c r="C604" s="22"/>
      <c r="E604" s="53"/>
      <c r="G604" s="71"/>
      <c r="H604" s="22"/>
      <c r="K604" s="66"/>
    </row>
    <row r="605" spans="1:11" ht="15" x14ac:dyDescent="0.25">
      <c r="A605" s="52"/>
      <c r="B605" s="71"/>
      <c r="C605" s="22"/>
      <c r="E605" s="68"/>
      <c r="G605" s="71"/>
      <c r="H605" s="22"/>
      <c r="K605" s="66"/>
    </row>
    <row r="606" spans="1:11" ht="15" x14ac:dyDescent="0.25">
      <c r="A606" s="52"/>
      <c r="B606" s="71"/>
      <c r="C606" s="22"/>
      <c r="E606" s="68"/>
      <c r="G606" s="71"/>
      <c r="H606" s="22"/>
      <c r="K606" s="66"/>
    </row>
    <row r="607" spans="1:11" ht="15" x14ac:dyDescent="0.25">
      <c r="A607" s="52"/>
      <c r="B607" s="71"/>
      <c r="C607" s="22"/>
      <c r="E607" s="68"/>
      <c r="G607" s="71"/>
      <c r="H607" s="22"/>
      <c r="K607" s="66"/>
    </row>
    <row r="608" spans="1:11" ht="15" x14ac:dyDescent="0.25">
      <c r="A608" s="52"/>
      <c r="B608" s="71"/>
      <c r="C608" s="22"/>
      <c r="E608" s="68"/>
      <c r="G608" s="71"/>
      <c r="H608" s="22"/>
      <c r="K608" s="66"/>
    </row>
    <row r="609" spans="1:11" ht="15" x14ac:dyDescent="0.25">
      <c r="A609" s="52"/>
      <c r="B609" s="71"/>
      <c r="C609" s="22"/>
      <c r="E609" s="68"/>
      <c r="G609" s="71"/>
      <c r="H609" s="22"/>
      <c r="K609" s="66"/>
    </row>
    <row r="610" spans="1:11" ht="15" x14ac:dyDescent="0.25">
      <c r="A610" s="51"/>
      <c r="B610" s="71"/>
      <c r="C610" s="22"/>
      <c r="D610" s="32"/>
      <c r="E610" s="68"/>
      <c r="G610" s="71"/>
      <c r="H610" s="22"/>
      <c r="K610" s="66"/>
    </row>
    <row r="611" spans="1:11" ht="15" x14ac:dyDescent="0.25">
      <c r="A611" s="51"/>
      <c r="B611" s="71"/>
      <c r="C611" s="22"/>
      <c r="D611" s="32"/>
      <c r="E611" s="68"/>
      <c r="G611" s="71"/>
      <c r="H611" s="22"/>
      <c r="K611" s="66"/>
    </row>
    <row r="612" spans="1:11" ht="15" x14ac:dyDescent="0.25">
      <c r="A612" s="51"/>
      <c r="B612" s="71"/>
      <c r="C612" s="22"/>
      <c r="D612" s="32"/>
      <c r="E612" s="68"/>
      <c r="G612" s="71"/>
      <c r="H612" s="22"/>
      <c r="K612" s="66"/>
    </row>
    <row r="613" spans="1:11" ht="15" x14ac:dyDescent="0.25">
      <c r="A613" s="51"/>
      <c r="B613" s="71"/>
      <c r="C613" s="22"/>
      <c r="D613" s="32"/>
      <c r="E613" s="68"/>
      <c r="G613" s="71"/>
      <c r="H613" s="22"/>
      <c r="K613" s="66"/>
    </row>
    <row r="614" spans="1:11" ht="15" x14ac:dyDescent="0.25">
      <c r="A614" s="51"/>
      <c r="B614" s="71"/>
      <c r="C614" s="22"/>
      <c r="D614" s="32"/>
      <c r="E614" s="68"/>
      <c r="G614" s="71"/>
      <c r="H614" s="22"/>
      <c r="K614" s="66"/>
    </row>
    <row r="615" spans="1:11" ht="15" x14ac:dyDescent="0.25">
      <c r="A615" s="51"/>
      <c r="B615" s="71"/>
      <c r="C615" s="22"/>
      <c r="D615" s="32"/>
      <c r="E615" s="68"/>
      <c r="G615" s="71"/>
      <c r="H615" s="22"/>
      <c r="K615" s="66"/>
    </row>
    <row r="616" spans="1:11" ht="15" x14ac:dyDescent="0.25">
      <c r="A616" s="51"/>
      <c r="B616" s="71"/>
      <c r="C616" s="22"/>
      <c r="D616" s="32"/>
      <c r="E616" s="68"/>
      <c r="G616" s="71"/>
      <c r="H616" s="22"/>
      <c r="K616" s="66"/>
    </row>
    <row r="617" spans="1:11" ht="15" x14ac:dyDescent="0.25">
      <c r="A617" s="51"/>
      <c r="B617" s="71"/>
      <c r="C617" s="22"/>
      <c r="D617" s="32"/>
      <c r="E617" s="68"/>
      <c r="G617" s="71"/>
      <c r="H617" s="22"/>
      <c r="K617" s="66"/>
    </row>
    <row r="618" spans="1:11" ht="15" x14ac:dyDescent="0.25">
      <c r="A618" s="51"/>
      <c r="B618" s="71"/>
      <c r="C618" s="22"/>
      <c r="D618" s="32"/>
      <c r="E618" s="68"/>
      <c r="G618" s="71"/>
      <c r="H618" s="22"/>
      <c r="K618" s="66"/>
    </row>
    <row r="619" spans="1:11" ht="15" x14ac:dyDescent="0.25">
      <c r="A619" s="51"/>
      <c r="B619" s="71"/>
      <c r="C619" s="22"/>
      <c r="D619" s="32"/>
      <c r="E619" s="68"/>
      <c r="G619" s="71"/>
      <c r="H619" s="22"/>
      <c r="K619" s="66"/>
    </row>
    <row r="620" spans="1:11" ht="15" x14ac:dyDescent="0.25">
      <c r="A620" s="51"/>
      <c r="B620" s="71"/>
      <c r="C620" s="22"/>
      <c r="D620" s="32"/>
      <c r="E620" s="68"/>
      <c r="G620" s="71"/>
      <c r="H620" s="22"/>
      <c r="K620" s="66"/>
    </row>
    <row r="621" spans="1:11" ht="15" x14ac:dyDescent="0.25">
      <c r="A621" s="51"/>
      <c r="B621" s="71"/>
      <c r="C621" s="22"/>
      <c r="D621" s="32"/>
      <c r="E621" s="68"/>
      <c r="G621" s="71"/>
      <c r="H621" s="22"/>
      <c r="K621" s="66"/>
    </row>
    <row r="622" spans="1:11" ht="15" x14ac:dyDescent="0.25">
      <c r="A622" s="51"/>
      <c r="B622" s="71"/>
      <c r="C622" s="22"/>
      <c r="D622" s="32"/>
      <c r="E622" s="68"/>
      <c r="G622" s="71"/>
      <c r="H622" s="22"/>
      <c r="K622" s="66"/>
    </row>
    <row r="623" spans="1:11" ht="15" x14ac:dyDescent="0.25">
      <c r="A623" s="51"/>
      <c r="B623" s="71"/>
      <c r="C623" s="22"/>
      <c r="D623" s="32"/>
      <c r="E623" s="68"/>
      <c r="G623" s="71"/>
      <c r="H623" s="22"/>
      <c r="K623" s="66"/>
    </row>
    <row r="624" spans="1:11" ht="15" x14ac:dyDescent="0.25">
      <c r="A624" s="51"/>
      <c r="B624" s="71"/>
      <c r="C624" s="22"/>
      <c r="D624" s="32"/>
      <c r="E624" s="68"/>
      <c r="G624" s="71"/>
      <c r="H624" s="22"/>
      <c r="K624" s="66"/>
    </row>
    <row r="625" spans="1:11" ht="15" x14ac:dyDescent="0.25">
      <c r="A625" s="51"/>
      <c r="B625" s="71"/>
      <c r="C625" s="22"/>
      <c r="D625" s="32"/>
      <c r="E625" s="68"/>
      <c r="G625" s="71"/>
      <c r="H625" s="22"/>
      <c r="K625" s="66"/>
    </row>
    <row r="626" spans="1:11" ht="15" x14ac:dyDescent="0.25">
      <c r="A626" s="51"/>
      <c r="B626" s="71"/>
      <c r="C626" s="22"/>
      <c r="D626" s="32"/>
      <c r="E626" s="68"/>
      <c r="G626" s="71"/>
      <c r="H626" s="22"/>
      <c r="K626" s="66"/>
    </row>
    <row r="627" spans="1:11" ht="15" x14ac:dyDescent="0.25">
      <c r="A627" s="51"/>
      <c r="B627" s="71"/>
      <c r="C627" s="22"/>
      <c r="D627" s="32"/>
      <c r="E627" s="68"/>
      <c r="G627" s="71"/>
      <c r="H627" s="22"/>
      <c r="K627" s="66"/>
    </row>
    <row r="628" spans="1:11" ht="15" x14ac:dyDescent="0.25">
      <c r="A628" s="51"/>
      <c r="B628" s="71"/>
      <c r="C628" s="22"/>
      <c r="D628" s="32"/>
      <c r="E628" s="68"/>
      <c r="G628" s="71"/>
      <c r="H628" s="22"/>
      <c r="K628" s="66"/>
    </row>
    <row r="629" spans="1:11" ht="15" x14ac:dyDescent="0.25">
      <c r="A629" s="51"/>
      <c r="B629" s="71"/>
      <c r="C629" s="22"/>
      <c r="D629" s="32"/>
      <c r="E629" s="68"/>
      <c r="G629" s="71"/>
      <c r="H629" s="22"/>
      <c r="K629" s="66"/>
    </row>
    <row r="630" spans="1:11" ht="15" x14ac:dyDescent="0.25">
      <c r="A630" s="51"/>
      <c r="B630" s="71"/>
      <c r="C630" s="22"/>
      <c r="D630" s="32"/>
      <c r="E630" s="68"/>
      <c r="G630" s="71"/>
      <c r="H630" s="22"/>
      <c r="K630" s="66"/>
    </row>
    <row r="631" spans="1:11" ht="15" x14ac:dyDescent="0.25">
      <c r="A631" s="51"/>
      <c r="B631" s="71"/>
      <c r="C631" s="22"/>
      <c r="D631" s="32"/>
      <c r="E631" s="68"/>
      <c r="G631" s="71"/>
      <c r="H631" s="22"/>
      <c r="K631" s="66"/>
    </row>
    <row r="632" spans="1:11" ht="15" x14ac:dyDescent="0.25">
      <c r="A632" s="51"/>
      <c r="B632" s="71"/>
      <c r="C632" s="22"/>
      <c r="D632" s="32"/>
      <c r="E632" s="68"/>
      <c r="G632" s="71"/>
      <c r="H632" s="22"/>
      <c r="K632" s="66"/>
    </row>
    <row r="633" spans="1:11" ht="15" x14ac:dyDescent="0.25">
      <c r="A633" s="51"/>
      <c r="B633" s="71"/>
      <c r="C633" s="22"/>
      <c r="D633" s="32"/>
      <c r="E633" s="68"/>
      <c r="G633" s="71"/>
      <c r="H633" s="22"/>
      <c r="K633" s="66"/>
    </row>
    <row r="634" spans="1:11" ht="15" x14ac:dyDescent="0.25">
      <c r="A634" s="51"/>
      <c r="B634" s="71"/>
      <c r="C634" s="22"/>
      <c r="D634" s="32"/>
      <c r="E634" s="68"/>
      <c r="G634" s="71"/>
      <c r="H634" s="22"/>
      <c r="K634" s="66"/>
    </row>
    <row r="635" spans="1:11" ht="15" x14ac:dyDescent="0.25">
      <c r="A635" s="51"/>
      <c r="B635" s="71"/>
      <c r="C635" s="22"/>
      <c r="D635" s="32"/>
      <c r="E635" s="68"/>
      <c r="G635" s="71"/>
      <c r="H635" s="22"/>
      <c r="K635" s="66"/>
    </row>
    <row r="636" spans="1:11" ht="15" x14ac:dyDescent="0.25">
      <c r="A636" s="51"/>
      <c r="B636" s="71"/>
      <c r="C636" s="22"/>
      <c r="D636" s="32"/>
      <c r="E636" s="68"/>
      <c r="G636" s="71"/>
      <c r="H636" s="22"/>
      <c r="K636" s="66"/>
    </row>
    <row r="637" spans="1:11" ht="15" x14ac:dyDescent="0.25">
      <c r="A637" s="51"/>
      <c r="B637" s="71"/>
      <c r="C637" s="22"/>
      <c r="D637" s="32"/>
      <c r="E637" s="68"/>
      <c r="G637" s="71"/>
      <c r="H637" s="22"/>
      <c r="K637" s="66"/>
    </row>
    <row r="638" spans="1:11" ht="15" x14ac:dyDescent="0.25">
      <c r="A638" s="51"/>
      <c r="B638" s="71"/>
      <c r="C638" s="22"/>
      <c r="D638" s="32"/>
      <c r="E638" s="68"/>
      <c r="G638" s="71"/>
      <c r="H638" s="22"/>
      <c r="K638" s="66"/>
    </row>
    <row r="639" spans="1:11" ht="15" x14ac:dyDescent="0.25">
      <c r="A639" s="51"/>
      <c r="B639" s="71"/>
      <c r="C639" s="22"/>
      <c r="D639" s="32"/>
      <c r="E639" s="68"/>
      <c r="G639" s="71"/>
      <c r="H639" s="22"/>
      <c r="K639" s="66"/>
    </row>
    <row r="640" spans="1:11" ht="15" x14ac:dyDescent="0.25">
      <c r="A640" s="51"/>
      <c r="B640" s="71"/>
      <c r="C640" s="22"/>
      <c r="D640" s="32"/>
      <c r="E640" s="68"/>
      <c r="G640" s="71"/>
      <c r="H640" s="22"/>
      <c r="K640" s="66"/>
    </row>
    <row r="641" spans="1:11" ht="15" x14ac:dyDescent="0.25">
      <c r="A641" s="51"/>
      <c r="B641" s="71"/>
      <c r="C641" s="22"/>
      <c r="D641" s="32"/>
      <c r="E641" s="68"/>
      <c r="G641" s="71"/>
      <c r="H641" s="22"/>
      <c r="K641" s="66"/>
    </row>
    <row r="642" spans="1:11" ht="15" x14ac:dyDescent="0.25">
      <c r="A642" s="51"/>
      <c r="B642" s="71"/>
      <c r="C642" s="22"/>
      <c r="D642" s="32"/>
      <c r="E642" s="68"/>
      <c r="G642" s="71"/>
      <c r="H642" s="22"/>
      <c r="K642" s="66"/>
    </row>
    <row r="643" spans="1:11" ht="15" x14ac:dyDescent="0.25">
      <c r="A643" s="51"/>
      <c r="B643" s="71"/>
      <c r="C643" s="22"/>
      <c r="D643" s="32"/>
      <c r="E643" s="68"/>
      <c r="G643" s="71"/>
      <c r="H643" s="22"/>
      <c r="K643" s="66"/>
    </row>
    <row r="644" spans="1:11" ht="15" x14ac:dyDescent="0.25">
      <c r="A644" s="51"/>
      <c r="B644" s="71"/>
      <c r="C644" s="22"/>
      <c r="D644" s="32"/>
      <c r="E644" s="68"/>
      <c r="G644" s="71"/>
      <c r="H644" s="22"/>
      <c r="K644" s="66"/>
    </row>
    <row r="645" spans="1:11" ht="15" x14ac:dyDescent="0.25">
      <c r="A645" s="51"/>
      <c r="B645" s="71"/>
      <c r="C645" s="22"/>
      <c r="D645" s="32"/>
      <c r="E645" s="68"/>
      <c r="G645" s="71"/>
      <c r="H645" s="22"/>
      <c r="K645" s="66"/>
    </row>
    <row r="646" spans="1:11" ht="15" x14ac:dyDescent="0.25">
      <c r="A646" s="51"/>
      <c r="B646" s="71"/>
      <c r="C646" s="22"/>
      <c r="D646" s="32"/>
      <c r="E646" s="68"/>
      <c r="G646" s="71"/>
      <c r="H646" s="22"/>
      <c r="K646" s="66"/>
    </row>
    <row r="647" spans="1:11" ht="15" x14ac:dyDescent="0.25">
      <c r="A647" s="51"/>
      <c r="B647" s="71"/>
      <c r="C647" s="22"/>
      <c r="D647" s="32"/>
      <c r="E647" s="68"/>
      <c r="G647" s="71"/>
      <c r="H647" s="22"/>
      <c r="K647" s="66"/>
    </row>
    <row r="648" spans="1:11" ht="15" x14ac:dyDescent="0.25">
      <c r="A648" s="51"/>
      <c r="B648" s="71"/>
      <c r="C648" s="22"/>
      <c r="D648" s="32"/>
      <c r="E648" s="68"/>
      <c r="G648" s="71"/>
      <c r="H648" s="22"/>
      <c r="K648" s="66"/>
    </row>
    <row r="649" spans="1:11" ht="15" x14ac:dyDescent="0.25">
      <c r="A649" s="51"/>
      <c r="B649" s="71"/>
      <c r="C649" s="22"/>
      <c r="D649" s="32"/>
      <c r="E649" s="68"/>
      <c r="G649" s="71"/>
      <c r="H649" s="22"/>
      <c r="K649" s="66"/>
    </row>
    <row r="650" spans="1:11" ht="15" x14ac:dyDescent="0.25">
      <c r="A650" s="51"/>
      <c r="B650" s="71"/>
      <c r="C650" s="22"/>
      <c r="D650" s="32"/>
      <c r="E650" s="68"/>
      <c r="G650" s="71"/>
      <c r="H650" s="22"/>
      <c r="K650" s="66"/>
    </row>
    <row r="651" spans="1:11" ht="15" x14ac:dyDescent="0.25">
      <c r="A651" s="51"/>
      <c r="B651" s="71"/>
      <c r="C651" s="22"/>
      <c r="D651" s="32"/>
      <c r="E651" s="68"/>
      <c r="G651" s="71"/>
      <c r="H651" s="22"/>
      <c r="K651" s="66"/>
    </row>
    <row r="652" spans="1:11" ht="15" x14ac:dyDescent="0.25">
      <c r="A652" s="51"/>
      <c r="B652" s="71"/>
      <c r="C652" s="22"/>
      <c r="D652" s="32"/>
      <c r="E652" s="68"/>
      <c r="G652" s="71"/>
      <c r="H652" s="22"/>
      <c r="K652" s="66"/>
    </row>
    <row r="653" spans="1:11" ht="15" x14ac:dyDescent="0.25">
      <c r="A653" s="51"/>
      <c r="B653" s="71"/>
      <c r="C653" s="22"/>
      <c r="D653" s="32"/>
      <c r="E653" s="68"/>
      <c r="G653" s="71"/>
      <c r="H653" s="22"/>
      <c r="K653" s="66"/>
    </row>
    <row r="654" spans="1:11" ht="15" x14ac:dyDescent="0.25">
      <c r="A654" s="51"/>
      <c r="B654" s="71"/>
      <c r="C654" s="22"/>
      <c r="D654" s="32"/>
      <c r="E654" s="68"/>
      <c r="G654" s="71"/>
      <c r="H654" s="22"/>
      <c r="K654" s="66"/>
    </row>
    <row r="655" spans="1:11" ht="15" x14ac:dyDescent="0.25">
      <c r="A655" s="51"/>
      <c r="B655" s="71"/>
      <c r="C655" s="22"/>
      <c r="D655" s="32"/>
      <c r="E655" s="68"/>
      <c r="G655" s="71"/>
      <c r="H655" s="22"/>
      <c r="K655" s="66"/>
    </row>
    <row r="656" spans="1:11" ht="15" x14ac:dyDescent="0.25">
      <c r="A656" s="51"/>
      <c r="B656" s="71"/>
      <c r="C656" s="22"/>
      <c r="D656" s="32"/>
      <c r="E656" s="68"/>
      <c r="G656" s="71"/>
      <c r="H656" s="22"/>
      <c r="K656" s="66"/>
    </row>
    <row r="657" spans="1:11" ht="15" x14ac:dyDescent="0.25">
      <c r="A657" s="51"/>
      <c r="B657" s="71"/>
      <c r="C657" s="22"/>
      <c r="D657" s="32"/>
      <c r="E657" s="68"/>
      <c r="G657" s="71"/>
      <c r="H657" s="22"/>
      <c r="K657" s="66"/>
    </row>
    <row r="658" spans="1:11" ht="15" x14ac:dyDescent="0.25">
      <c r="A658" s="51"/>
      <c r="B658" s="71"/>
      <c r="C658" s="22"/>
      <c r="D658" s="32"/>
      <c r="E658" s="68"/>
      <c r="G658" s="71"/>
      <c r="H658" s="22"/>
      <c r="K658" s="66"/>
    </row>
    <row r="659" spans="1:11" ht="15" x14ac:dyDescent="0.25">
      <c r="A659" s="51"/>
      <c r="B659" s="71"/>
      <c r="C659" s="22"/>
      <c r="D659" s="32"/>
      <c r="E659" s="68"/>
      <c r="G659" s="71"/>
      <c r="H659" s="22"/>
      <c r="K659" s="66"/>
    </row>
    <row r="660" spans="1:11" ht="15" x14ac:dyDescent="0.25">
      <c r="A660" s="51"/>
      <c r="B660" s="71"/>
      <c r="C660" s="22"/>
      <c r="D660" s="32"/>
      <c r="E660" s="68"/>
      <c r="G660" s="71"/>
      <c r="H660" s="22"/>
      <c r="K660" s="66"/>
    </row>
    <row r="661" spans="1:11" ht="15" x14ac:dyDescent="0.25">
      <c r="A661" s="51"/>
      <c r="B661" s="71"/>
      <c r="C661" s="22"/>
      <c r="D661" s="32"/>
      <c r="E661" s="68"/>
      <c r="G661" s="71"/>
      <c r="H661" s="22"/>
      <c r="K661" s="66"/>
    </row>
    <row r="662" spans="1:11" ht="15" x14ac:dyDescent="0.25">
      <c r="A662" s="51"/>
      <c r="B662" s="71"/>
      <c r="C662" s="22"/>
      <c r="D662" s="32"/>
      <c r="E662" s="68"/>
      <c r="G662" s="71"/>
      <c r="H662" s="22"/>
      <c r="K662" s="66"/>
    </row>
    <row r="663" spans="1:11" ht="15" x14ac:dyDescent="0.25">
      <c r="A663" s="51"/>
      <c r="B663" s="71"/>
      <c r="C663" s="22"/>
      <c r="D663" s="32"/>
      <c r="E663" s="68"/>
      <c r="G663" s="71"/>
      <c r="H663" s="22"/>
      <c r="K663" s="66"/>
    </row>
    <row r="664" spans="1:11" ht="15" x14ac:dyDescent="0.25">
      <c r="A664" s="51"/>
      <c r="B664" s="71"/>
      <c r="C664" s="22"/>
      <c r="D664" s="32"/>
      <c r="E664" s="68"/>
      <c r="G664" s="71"/>
      <c r="H664" s="22"/>
      <c r="K664" s="66"/>
    </row>
    <row r="665" spans="1:11" ht="15" x14ac:dyDescent="0.25">
      <c r="A665" s="51"/>
      <c r="B665" s="71"/>
      <c r="C665" s="22"/>
      <c r="D665" s="32"/>
      <c r="E665" s="68"/>
      <c r="G665" s="71"/>
      <c r="H665" s="22"/>
      <c r="K665" s="66"/>
    </row>
    <row r="666" spans="1:11" ht="15" x14ac:dyDescent="0.25">
      <c r="A666" s="51"/>
      <c r="B666" s="71"/>
      <c r="C666" s="22"/>
      <c r="D666" s="32"/>
      <c r="E666" s="68"/>
      <c r="G666" s="71"/>
      <c r="H666" s="22"/>
      <c r="K666" s="66"/>
    </row>
    <row r="667" spans="1:11" ht="15" x14ac:dyDescent="0.25">
      <c r="A667" s="51"/>
      <c r="B667" s="71"/>
      <c r="C667" s="22"/>
      <c r="D667" s="32"/>
      <c r="E667" s="68"/>
      <c r="G667" s="71"/>
      <c r="H667" s="22"/>
      <c r="K667" s="66"/>
    </row>
    <row r="668" spans="1:11" ht="15" x14ac:dyDescent="0.25">
      <c r="A668" s="51"/>
      <c r="B668" s="71"/>
      <c r="C668" s="22"/>
      <c r="D668" s="32"/>
      <c r="E668" s="68"/>
      <c r="G668" s="71"/>
      <c r="H668" s="22"/>
      <c r="K668" s="66"/>
    </row>
    <row r="669" spans="1:11" ht="15" x14ac:dyDescent="0.25">
      <c r="A669" s="51"/>
      <c r="B669" s="71"/>
      <c r="C669" s="22"/>
      <c r="D669" s="32"/>
      <c r="E669" s="68"/>
      <c r="G669" s="71"/>
      <c r="H669" s="22"/>
      <c r="K669" s="66"/>
    </row>
    <row r="670" spans="1:11" ht="15" x14ac:dyDescent="0.25">
      <c r="A670" s="51"/>
      <c r="B670" s="71"/>
      <c r="C670" s="22"/>
      <c r="D670" s="32"/>
      <c r="E670" s="68"/>
      <c r="G670" s="71"/>
      <c r="H670" s="22"/>
      <c r="K670" s="66"/>
    </row>
    <row r="671" spans="1:11" ht="15" x14ac:dyDescent="0.25">
      <c r="A671" s="51"/>
      <c r="B671" s="71"/>
      <c r="C671" s="22"/>
      <c r="D671" s="32"/>
      <c r="E671" s="68"/>
      <c r="G671" s="71"/>
      <c r="H671" s="22"/>
      <c r="K671" s="66"/>
    </row>
    <row r="672" spans="1:11" ht="15" x14ac:dyDescent="0.25">
      <c r="A672" s="51"/>
      <c r="B672" s="71"/>
      <c r="C672" s="22"/>
      <c r="D672" s="32"/>
      <c r="E672" s="68"/>
      <c r="G672" s="71"/>
      <c r="H672" s="22"/>
      <c r="K672" s="66"/>
    </row>
    <row r="673" spans="1:11" ht="15" x14ac:dyDescent="0.25">
      <c r="A673" s="51"/>
      <c r="B673" s="71"/>
      <c r="C673" s="22"/>
      <c r="D673" s="32"/>
      <c r="E673" s="68"/>
      <c r="G673" s="71"/>
      <c r="H673" s="22"/>
      <c r="K673" s="66"/>
    </row>
    <row r="674" spans="1:11" ht="15" x14ac:dyDescent="0.25">
      <c r="A674" s="51"/>
      <c r="B674" s="71"/>
      <c r="C674" s="22"/>
      <c r="D674" s="32"/>
      <c r="E674" s="68"/>
      <c r="G674" s="71"/>
      <c r="H674" s="22"/>
      <c r="K674" s="66"/>
    </row>
    <row r="675" spans="1:11" ht="15" x14ac:dyDescent="0.25">
      <c r="A675" s="51"/>
      <c r="B675" s="71"/>
      <c r="C675" s="22"/>
      <c r="D675" s="32"/>
      <c r="E675" s="68"/>
      <c r="G675" s="71"/>
      <c r="H675" s="22"/>
      <c r="K675" s="66"/>
    </row>
    <row r="676" spans="1:11" ht="15" x14ac:dyDescent="0.25">
      <c r="A676" s="51"/>
      <c r="B676" s="71"/>
      <c r="C676" s="22"/>
      <c r="D676" s="32"/>
      <c r="E676" s="68"/>
      <c r="G676" s="71"/>
      <c r="H676" s="22"/>
      <c r="K676" s="66"/>
    </row>
    <row r="677" spans="1:11" ht="15" x14ac:dyDescent="0.25">
      <c r="A677" s="51"/>
      <c r="B677" s="71"/>
      <c r="C677" s="22"/>
      <c r="D677" s="32"/>
      <c r="E677" s="68"/>
      <c r="G677" s="71"/>
      <c r="H677" s="22"/>
      <c r="K677" s="66"/>
    </row>
    <row r="678" spans="1:11" ht="15" x14ac:dyDescent="0.25">
      <c r="A678" s="51"/>
      <c r="B678" s="71"/>
      <c r="C678" s="22"/>
      <c r="D678" s="32"/>
      <c r="E678" s="68"/>
      <c r="G678" s="71"/>
      <c r="H678" s="22"/>
      <c r="K678" s="66"/>
    </row>
    <row r="679" spans="1:11" ht="15" x14ac:dyDescent="0.25">
      <c r="A679" s="51"/>
      <c r="B679" s="71"/>
      <c r="C679" s="22"/>
      <c r="D679" s="32"/>
      <c r="E679" s="68"/>
      <c r="G679" s="71"/>
      <c r="H679" s="22"/>
      <c r="K679" s="66"/>
    </row>
    <row r="680" spans="1:11" ht="15" x14ac:dyDescent="0.25">
      <c r="A680" s="51"/>
      <c r="B680" s="71"/>
      <c r="C680" s="22"/>
      <c r="D680" s="32"/>
      <c r="E680" s="68"/>
      <c r="G680" s="71"/>
      <c r="H680" s="22"/>
      <c r="K680" s="66"/>
    </row>
    <row r="681" spans="1:11" ht="15" x14ac:dyDescent="0.25">
      <c r="A681" s="51"/>
      <c r="B681" s="71"/>
      <c r="C681" s="22"/>
      <c r="D681" s="32"/>
      <c r="E681" s="68"/>
      <c r="G681" s="71"/>
      <c r="H681" s="22"/>
      <c r="K681" s="66"/>
    </row>
    <row r="682" spans="1:11" ht="15" x14ac:dyDescent="0.25">
      <c r="A682" s="51"/>
      <c r="B682" s="71"/>
      <c r="C682" s="22"/>
      <c r="D682" s="32"/>
      <c r="E682" s="68"/>
      <c r="G682" s="71"/>
      <c r="H682" s="22"/>
      <c r="K682" s="66"/>
    </row>
    <row r="683" spans="1:11" ht="15" x14ac:dyDescent="0.25">
      <c r="A683" s="51"/>
      <c r="B683" s="71"/>
      <c r="C683" s="22"/>
      <c r="D683" s="32"/>
      <c r="E683" s="68"/>
      <c r="G683" s="71"/>
      <c r="H683" s="22"/>
      <c r="K683" s="66"/>
    </row>
    <row r="684" spans="1:11" ht="15" x14ac:dyDescent="0.25">
      <c r="A684" s="51"/>
      <c r="B684" s="71"/>
      <c r="C684" s="22"/>
      <c r="D684" s="32"/>
      <c r="E684" s="68"/>
      <c r="G684" s="71"/>
      <c r="H684" s="22"/>
      <c r="K684" s="66"/>
    </row>
    <row r="685" spans="1:11" ht="15" x14ac:dyDescent="0.25">
      <c r="A685" s="51"/>
      <c r="B685" s="71"/>
      <c r="C685" s="22"/>
      <c r="D685" s="32"/>
      <c r="E685" s="68"/>
      <c r="G685" s="71"/>
      <c r="H685" s="22"/>
      <c r="K685" s="66"/>
    </row>
    <row r="686" spans="1:11" ht="15" x14ac:dyDescent="0.25">
      <c r="A686" s="51"/>
      <c r="B686" s="71"/>
      <c r="C686" s="22"/>
      <c r="D686" s="32"/>
      <c r="E686" s="68"/>
      <c r="G686" s="71"/>
      <c r="H686" s="22"/>
      <c r="K686" s="66"/>
    </row>
    <row r="687" spans="1:11" ht="15" x14ac:dyDescent="0.25">
      <c r="A687" s="51"/>
      <c r="B687" s="71"/>
      <c r="C687" s="22"/>
      <c r="D687" s="32"/>
      <c r="E687" s="68"/>
      <c r="G687" s="71"/>
      <c r="H687" s="22"/>
      <c r="K687" s="66"/>
    </row>
    <row r="688" spans="1:11" ht="15" x14ac:dyDescent="0.25">
      <c r="A688" s="51"/>
      <c r="B688" s="71"/>
      <c r="C688" s="22"/>
      <c r="D688" s="32"/>
      <c r="E688" s="68"/>
      <c r="G688" s="71"/>
      <c r="H688" s="22"/>
      <c r="K688" s="66"/>
    </row>
    <row r="689" spans="1:11" ht="15" x14ac:dyDescent="0.25">
      <c r="A689" s="51"/>
      <c r="B689" s="71"/>
      <c r="C689" s="22"/>
      <c r="D689" s="32"/>
      <c r="E689" s="68"/>
      <c r="G689" s="71"/>
      <c r="H689" s="22"/>
      <c r="K689" s="66"/>
    </row>
    <row r="690" spans="1:11" ht="15" x14ac:dyDescent="0.25">
      <c r="A690" s="51"/>
      <c r="B690" s="71"/>
      <c r="C690" s="22"/>
      <c r="D690" s="32"/>
      <c r="E690" s="68"/>
      <c r="G690" s="71"/>
      <c r="H690" s="22"/>
      <c r="K690" s="66"/>
    </row>
    <row r="691" spans="1:11" ht="15" x14ac:dyDescent="0.25">
      <c r="A691" s="51"/>
      <c r="B691" s="71"/>
      <c r="C691" s="22"/>
      <c r="D691" s="32"/>
      <c r="E691" s="68"/>
      <c r="G691" s="71"/>
      <c r="H691" s="22"/>
      <c r="K691" s="66"/>
    </row>
    <row r="692" spans="1:11" ht="15" x14ac:dyDescent="0.25">
      <c r="A692" s="51"/>
      <c r="B692" s="71"/>
      <c r="C692" s="22"/>
      <c r="D692" s="32"/>
      <c r="E692" s="68"/>
      <c r="G692" s="71"/>
      <c r="H692" s="22"/>
      <c r="K692" s="66"/>
    </row>
    <row r="693" spans="1:11" ht="15" x14ac:dyDescent="0.25">
      <c r="A693" s="51"/>
      <c r="B693" s="71"/>
      <c r="C693" s="22"/>
      <c r="D693" s="32"/>
      <c r="E693" s="68"/>
      <c r="G693" s="71"/>
      <c r="H693" s="22"/>
      <c r="K693" s="66"/>
    </row>
    <row r="694" spans="1:11" ht="15" x14ac:dyDescent="0.25">
      <c r="A694" s="51"/>
      <c r="B694" s="71"/>
      <c r="C694" s="22"/>
      <c r="D694" s="32"/>
      <c r="E694" s="68"/>
      <c r="G694" s="71"/>
      <c r="H694" s="22"/>
      <c r="K694" s="66"/>
    </row>
    <row r="695" spans="1:11" ht="15" x14ac:dyDescent="0.25">
      <c r="A695" s="51"/>
      <c r="B695" s="71"/>
      <c r="C695" s="22"/>
      <c r="D695" s="32"/>
      <c r="E695" s="68"/>
      <c r="G695" s="71"/>
      <c r="H695" s="22"/>
      <c r="K695" s="66"/>
    </row>
    <row r="696" spans="1:11" ht="15" x14ac:dyDescent="0.25">
      <c r="A696" s="51"/>
      <c r="B696" s="71"/>
      <c r="C696" s="22"/>
      <c r="D696" s="32"/>
      <c r="E696" s="68"/>
      <c r="G696" s="71"/>
      <c r="H696" s="22"/>
      <c r="K696" s="66"/>
    </row>
    <row r="697" spans="1:11" ht="15" x14ac:dyDescent="0.25">
      <c r="A697" s="51"/>
      <c r="B697" s="71"/>
      <c r="C697" s="22"/>
      <c r="D697" s="32"/>
      <c r="E697" s="68"/>
      <c r="G697" s="71"/>
      <c r="H697" s="22"/>
      <c r="K697" s="66"/>
    </row>
    <row r="698" spans="1:11" ht="15" x14ac:dyDescent="0.25">
      <c r="A698" s="51"/>
      <c r="B698" s="71"/>
      <c r="C698" s="22"/>
      <c r="D698" s="32"/>
      <c r="E698" s="68"/>
      <c r="G698" s="71"/>
      <c r="H698" s="22"/>
      <c r="K698" s="66"/>
    </row>
    <row r="699" spans="1:11" ht="15" x14ac:dyDescent="0.25">
      <c r="A699" s="51"/>
      <c r="B699" s="71"/>
      <c r="C699" s="22"/>
      <c r="D699" s="32"/>
      <c r="E699" s="68"/>
      <c r="G699" s="71"/>
      <c r="H699" s="22"/>
      <c r="K699" s="66"/>
    </row>
    <row r="700" spans="1:11" ht="15" x14ac:dyDescent="0.25">
      <c r="A700" s="51"/>
      <c r="B700" s="71"/>
      <c r="C700" s="22"/>
      <c r="D700" s="32"/>
      <c r="E700" s="68"/>
      <c r="G700" s="71"/>
      <c r="H700" s="22"/>
      <c r="K700" s="66"/>
    </row>
    <row r="701" spans="1:11" ht="15" x14ac:dyDescent="0.25">
      <c r="A701" s="51"/>
      <c r="B701" s="71"/>
      <c r="C701" s="22"/>
      <c r="D701" s="32"/>
      <c r="E701" s="68"/>
      <c r="G701" s="71"/>
      <c r="H701" s="22"/>
      <c r="K701" s="66"/>
    </row>
    <row r="702" spans="1:11" ht="15" x14ac:dyDescent="0.25">
      <c r="A702" s="51"/>
      <c r="B702" s="71"/>
      <c r="C702" s="22"/>
      <c r="D702" s="32"/>
      <c r="E702" s="68"/>
      <c r="G702" s="71"/>
      <c r="H702" s="22"/>
      <c r="K702" s="66"/>
    </row>
    <row r="703" spans="1:11" ht="15" x14ac:dyDescent="0.25">
      <c r="A703" s="51"/>
      <c r="B703" s="71"/>
      <c r="C703" s="22"/>
      <c r="D703" s="32"/>
      <c r="E703" s="68"/>
      <c r="G703" s="71"/>
      <c r="H703" s="22"/>
      <c r="K703" s="66"/>
    </row>
    <row r="704" spans="1:11" ht="15" x14ac:dyDescent="0.25">
      <c r="A704" s="51"/>
      <c r="B704" s="71"/>
      <c r="C704" s="22"/>
      <c r="D704" s="32"/>
      <c r="E704" s="68"/>
      <c r="G704" s="71"/>
      <c r="H704" s="22"/>
      <c r="K704" s="66"/>
    </row>
    <row r="705" spans="1:11" ht="15" x14ac:dyDescent="0.25">
      <c r="A705" s="51"/>
      <c r="B705" s="71"/>
      <c r="C705" s="22"/>
      <c r="D705" s="32"/>
      <c r="E705" s="68"/>
      <c r="G705" s="71"/>
      <c r="H705" s="22"/>
      <c r="K705" s="66"/>
    </row>
    <row r="706" spans="1:11" ht="15" x14ac:dyDescent="0.25">
      <c r="A706" s="51"/>
      <c r="B706" s="71"/>
      <c r="C706" s="22"/>
      <c r="D706" s="32"/>
      <c r="E706" s="68"/>
      <c r="G706" s="71"/>
      <c r="H706" s="22"/>
      <c r="K706" s="66"/>
    </row>
    <row r="707" spans="1:11" ht="15" x14ac:dyDescent="0.25">
      <c r="A707" s="51"/>
      <c r="B707" s="71"/>
      <c r="C707" s="22"/>
      <c r="D707" s="32"/>
      <c r="E707" s="68"/>
      <c r="G707" s="71"/>
      <c r="H707" s="22"/>
      <c r="K707" s="66"/>
    </row>
    <row r="708" spans="1:11" ht="15" x14ac:dyDescent="0.25">
      <c r="A708" s="51"/>
      <c r="B708" s="71"/>
      <c r="C708" s="22"/>
      <c r="D708" s="32"/>
      <c r="E708" s="68"/>
      <c r="G708" s="71"/>
      <c r="H708" s="22"/>
      <c r="K708" s="66"/>
    </row>
    <row r="709" spans="1:11" ht="15" x14ac:dyDescent="0.25">
      <c r="A709" s="51"/>
      <c r="B709" s="71"/>
      <c r="C709" s="22"/>
      <c r="D709" s="32"/>
      <c r="E709" s="68"/>
      <c r="G709" s="71"/>
      <c r="H709" s="22"/>
      <c r="K709" s="66"/>
    </row>
    <row r="710" spans="1:11" ht="15" x14ac:dyDescent="0.25">
      <c r="A710" s="51"/>
      <c r="B710" s="71"/>
      <c r="C710" s="22"/>
      <c r="D710" s="32"/>
      <c r="E710" s="68"/>
      <c r="G710" s="71"/>
      <c r="H710" s="22"/>
      <c r="K710" s="66"/>
    </row>
    <row r="711" spans="1:11" ht="15" x14ac:dyDescent="0.25">
      <c r="A711" s="51"/>
      <c r="B711" s="71"/>
      <c r="C711" s="22"/>
      <c r="D711" s="32"/>
      <c r="E711" s="68"/>
      <c r="G711" s="71"/>
      <c r="H711" s="22"/>
      <c r="K711" s="66"/>
    </row>
    <row r="712" spans="1:11" ht="15" x14ac:dyDescent="0.25">
      <c r="A712" s="51"/>
      <c r="B712" s="71"/>
      <c r="C712" s="22"/>
      <c r="D712" s="32"/>
      <c r="E712" s="68"/>
      <c r="G712" s="71"/>
      <c r="H712" s="22"/>
      <c r="K712" s="66"/>
    </row>
    <row r="713" spans="1:11" ht="15" x14ac:dyDescent="0.25">
      <c r="A713" s="51"/>
      <c r="B713" s="71"/>
      <c r="C713" s="22"/>
      <c r="D713" s="32"/>
      <c r="E713" s="68"/>
      <c r="G713" s="71"/>
      <c r="H713" s="22"/>
      <c r="K713" s="66"/>
    </row>
    <row r="714" spans="1:11" ht="15" x14ac:dyDescent="0.25">
      <c r="A714" s="51"/>
      <c r="B714" s="71"/>
      <c r="C714" s="22"/>
      <c r="D714" s="32"/>
      <c r="E714" s="68"/>
      <c r="G714" s="71"/>
      <c r="H714" s="22"/>
    </row>
    <row r="715" spans="1:11" ht="15" x14ac:dyDescent="0.25">
      <c r="A715" s="51"/>
      <c r="B715" s="71"/>
      <c r="C715" s="22"/>
      <c r="D715" s="32"/>
      <c r="E715" s="68"/>
      <c r="G715" s="71"/>
      <c r="H715" s="22"/>
    </row>
    <row r="716" spans="1:11" ht="15" x14ac:dyDescent="0.25">
      <c r="A716" s="51"/>
      <c r="B716" s="71"/>
      <c r="C716" s="22"/>
      <c r="D716" s="32"/>
      <c r="E716" s="68"/>
      <c r="G716" s="71"/>
      <c r="H716" s="22"/>
    </row>
    <row r="717" spans="1:11" ht="15" x14ac:dyDescent="0.25">
      <c r="A717" s="51"/>
      <c r="B717" s="71"/>
      <c r="C717" s="22"/>
      <c r="D717" s="32"/>
      <c r="E717" s="68"/>
      <c r="G717" s="71"/>
      <c r="H717" s="22"/>
    </row>
    <row r="718" spans="1:11" ht="15" x14ac:dyDescent="0.25">
      <c r="A718" s="51"/>
      <c r="B718" s="71"/>
      <c r="C718" s="22"/>
      <c r="D718" s="32"/>
      <c r="E718" s="68"/>
      <c r="G718" s="71"/>
      <c r="H718" s="22"/>
    </row>
    <row r="719" spans="1:11" ht="15" x14ac:dyDescent="0.25">
      <c r="A719" s="51"/>
      <c r="B719" s="71"/>
      <c r="C719" s="22"/>
      <c r="D719" s="32"/>
      <c r="E719" s="68"/>
      <c r="G719" s="71"/>
      <c r="H719" s="22"/>
    </row>
    <row r="720" spans="1:11" ht="15" x14ac:dyDescent="0.25">
      <c r="A720" s="51"/>
      <c r="B720" s="71"/>
      <c r="C720" s="22"/>
      <c r="D720" s="32"/>
      <c r="E720" s="68"/>
      <c r="G720" s="71"/>
      <c r="H720" s="22"/>
    </row>
    <row r="721" spans="1:8" ht="15" x14ac:dyDescent="0.25">
      <c r="A721" s="51"/>
      <c r="B721" s="71"/>
      <c r="C721" s="22"/>
      <c r="D721" s="32"/>
      <c r="E721" s="68"/>
      <c r="G721" s="71"/>
      <c r="H721" s="22"/>
    </row>
    <row r="722" spans="1:8" ht="15" x14ac:dyDescent="0.25">
      <c r="A722" s="51"/>
      <c r="B722" s="71"/>
      <c r="C722" s="22"/>
      <c r="D722" s="32"/>
      <c r="E722" s="68"/>
      <c r="G722" s="71"/>
      <c r="H722" s="22"/>
    </row>
    <row r="723" spans="1:8" ht="15" x14ac:dyDescent="0.25">
      <c r="A723" s="51"/>
      <c r="B723" s="71"/>
      <c r="C723" s="22"/>
      <c r="D723" s="32"/>
      <c r="E723" s="68"/>
      <c r="G723" s="71"/>
      <c r="H723" s="22"/>
    </row>
    <row r="724" spans="1:8" ht="15" x14ac:dyDescent="0.25">
      <c r="A724" s="51"/>
      <c r="B724" s="71"/>
      <c r="C724" s="22"/>
      <c r="D724" s="32"/>
      <c r="E724" s="68"/>
      <c r="G724" s="71"/>
      <c r="H724" s="22"/>
    </row>
    <row r="725" spans="1:8" ht="15" x14ac:dyDescent="0.25">
      <c r="A725" s="51"/>
      <c r="B725" s="71"/>
      <c r="C725" s="22"/>
      <c r="D725" s="32"/>
      <c r="E725" s="68"/>
      <c r="G725" s="71"/>
      <c r="H725" s="22"/>
    </row>
    <row r="726" spans="1:8" ht="15" x14ac:dyDescent="0.25">
      <c r="A726" s="51"/>
      <c r="B726" s="71"/>
      <c r="C726" s="22"/>
      <c r="D726" s="32"/>
      <c r="E726" s="68"/>
      <c r="G726" s="71"/>
      <c r="H726" s="22"/>
    </row>
    <row r="727" spans="1:8" ht="15" x14ac:dyDescent="0.25">
      <c r="A727" s="51"/>
      <c r="B727" s="71"/>
      <c r="C727" s="22"/>
      <c r="D727" s="32"/>
      <c r="E727" s="68"/>
      <c r="G727" s="71"/>
      <c r="H727" s="22"/>
    </row>
    <row r="728" spans="1:8" ht="15" x14ac:dyDescent="0.25">
      <c r="A728" s="51"/>
      <c r="B728" s="71"/>
      <c r="C728" s="22"/>
      <c r="D728" s="32"/>
      <c r="E728" s="68"/>
      <c r="G728" s="71"/>
      <c r="H728" s="22"/>
    </row>
    <row r="729" spans="1:8" ht="15" x14ac:dyDescent="0.25">
      <c r="A729" s="51"/>
      <c r="B729" s="71"/>
      <c r="C729" s="22"/>
      <c r="D729" s="32"/>
      <c r="E729" s="68"/>
      <c r="G729" s="71"/>
      <c r="H729" s="22"/>
    </row>
    <row r="730" spans="1:8" ht="15" x14ac:dyDescent="0.25">
      <c r="A730" s="51"/>
      <c r="B730" s="71"/>
      <c r="C730" s="22"/>
      <c r="D730" s="32"/>
      <c r="E730" s="68"/>
      <c r="G730" s="71"/>
      <c r="H730" s="22"/>
    </row>
    <row r="731" spans="1:8" ht="15" x14ac:dyDescent="0.25">
      <c r="A731" s="51"/>
      <c r="B731" s="71"/>
      <c r="C731" s="22"/>
      <c r="D731" s="32"/>
      <c r="E731" s="68"/>
      <c r="G731" s="71"/>
      <c r="H731" s="22"/>
    </row>
    <row r="732" spans="1:8" ht="15" x14ac:dyDescent="0.25">
      <c r="A732" s="51"/>
      <c r="B732" s="71"/>
      <c r="C732" s="22"/>
      <c r="D732" s="32"/>
      <c r="E732" s="68"/>
      <c r="G732" s="71"/>
      <c r="H732" s="22"/>
    </row>
    <row r="733" spans="1:8" ht="15" x14ac:dyDescent="0.25">
      <c r="A733" s="51"/>
      <c r="B733" s="71"/>
      <c r="C733" s="22"/>
      <c r="D733" s="32"/>
      <c r="E733" s="68"/>
      <c r="G733" s="71"/>
      <c r="H733" s="22"/>
    </row>
    <row r="734" spans="1:8" ht="15" x14ac:dyDescent="0.25">
      <c r="A734" s="51"/>
      <c r="B734" s="71"/>
      <c r="C734" s="22"/>
      <c r="D734" s="32"/>
      <c r="E734" s="68"/>
      <c r="G734" s="71"/>
      <c r="H734" s="22"/>
    </row>
    <row r="735" spans="1:8" ht="15" x14ac:dyDescent="0.25">
      <c r="A735" s="51"/>
      <c r="B735" s="71"/>
      <c r="C735" s="22"/>
      <c r="D735" s="32"/>
      <c r="E735" s="68"/>
      <c r="G735" s="71"/>
      <c r="H735" s="22"/>
    </row>
    <row r="736" spans="1:8" ht="15" x14ac:dyDescent="0.25">
      <c r="A736" s="51"/>
      <c r="B736" s="71"/>
      <c r="C736" s="22"/>
      <c r="D736" s="32"/>
      <c r="E736" s="68"/>
      <c r="G736" s="71"/>
      <c r="H736" s="22"/>
    </row>
    <row r="737" spans="1:8" ht="15" x14ac:dyDescent="0.25">
      <c r="A737" s="51"/>
      <c r="B737" s="71"/>
      <c r="C737" s="22"/>
      <c r="D737" s="32"/>
      <c r="E737" s="68"/>
      <c r="G737" s="71"/>
      <c r="H737" s="22"/>
    </row>
    <row r="738" spans="1:8" ht="15" x14ac:dyDescent="0.25">
      <c r="A738" s="51"/>
      <c r="B738" s="71"/>
      <c r="C738" s="22"/>
      <c r="D738" s="32"/>
      <c r="E738" s="68"/>
      <c r="G738" s="71"/>
      <c r="H738" s="22"/>
    </row>
    <row r="739" spans="1:8" ht="15" x14ac:dyDescent="0.25">
      <c r="A739" s="51"/>
      <c r="B739" s="71"/>
      <c r="C739" s="22"/>
      <c r="D739" s="32"/>
      <c r="E739" s="68"/>
      <c r="G739" s="71"/>
      <c r="H739" s="22"/>
    </row>
    <row r="740" spans="1:8" ht="15" x14ac:dyDescent="0.25">
      <c r="A740" s="51"/>
      <c r="B740" s="71"/>
      <c r="C740" s="22"/>
      <c r="D740" s="32"/>
      <c r="E740" s="68"/>
      <c r="G740" s="71"/>
      <c r="H740" s="22"/>
    </row>
    <row r="741" spans="1:8" ht="15" x14ac:dyDescent="0.25">
      <c r="A741" s="51"/>
      <c r="B741" s="71"/>
      <c r="C741" s="22"/>
      <c r="D741" s="32"/>
      <c r="E741" s="68"/>
      <c r="G741" s="71"/>
      <c r="H741" s="22"/>
    </row>
    <row r="742" spans="1:8" ht="15" x14ac:dyDescent="0.25">
      <c r="A742" s="51"/>
      <c r="B742" s="71"/>
      <c r="C742" s="22"/>
      <c r="D742" s="32"/>
      <c r="E742" s="68"/>
      <c r="G742" s="71"/>
      <c r="H742" s="22"/>
    </row>
    <row r="743" spans="1:8" ht="15" x14ac:dyDescent="0.25">
      <c r="A743" s="51"/>
      <c r="B743" s="71"/>
      <c r="C743" s="22"/>
      <c r="D743" s="32"/>
      <c r="E743" s="68"/>
      <c r="G743" s="71"/>
      <c r="H743" s="22"/>
    </row>
    <row r="744" spans="1:8" ht="15" x14ac:dyDescent="0.25">
      <c r="A744" s="51"/>
      <c r="B744" s="71"/>
      <c r="C744" s="22"/>
      <c r="D744" s="32"/>
      <c r="E744" s="68"/>
      <c r="G744" s="71"/>
      <c r="H744" s="22"/>
    </row>
    <row r="745" spans="1:8" ht="15" x14ac:dyDescent="0.25">
      <c r="A745" s="51"/>
      <c r="B745" s="71"/>
      <c r="C745" s="22"/>
      <c r="D745" s="32"/>
      <c r="E745" s="68"/>
      <c r="G745" s="71"/>
      <c r="H745" s="22"/>
    </row>
    <row r="746" spans="1:8" ht="15" x14ac:dyDescent="0.25">
      <c r="A746" s="51"/>
      <c r="B746" s="71"/>
      <c r="C746" s="22"/>
      <c r="D746" s="32"/>
      <c r="E746" s="68"/>
      <c r="G746" s="71"/>
      <c r="H746" s="22"/>
    </row>
    <row r="747" spans="1:8" ht="15" x14ac:dyDescent="0.25">
      <c r="A747" s="51"/>
      <c r="B747" s="71"/>
      <c r="C747" s="22"/>
      <c r="D747" s="32"/>
      <c r="E747" s="68"/>
      <c r="G747" s="71"/>
      <c r="H747" s="22"/>
    </row>
    <row r="748" spans="1:8" ht="15" x14ac:dyDescent="0.25">
      <c r="A748" s="51"/>
      <c r="B748" s="71"/>
      <c r="C748" s="22"/>
      <c r="D748" s="32"/>
      <c r="E748" s="68"/>
      <c r="G748" s="71"/>
      <c r="H748" s="22"/>
    </row>
    <row r="749" spans="1:8" ht="15" x14ac:dyDescent="0.25">
      <c r="A749" s="51"/>
      <c r="B749" s="71"/>
      <c r="C749" s="22"/>
      <c r="D749" s="32"/>
      <c r="E749" s="68"/>
      <c r="G749" s="71"/>
      <c r="H749" s="22"/>
    </row>
    <row r="750" spans="1:8" ht="15" x14ac:dyDescent="0.25">
      <c r="A750" s="51"/>
      <c r="B750" s="71"/>
      <c r="C750" s="22"/>
      <c r="D750" s="32"/>
      <c r="E750" s="68"/>
      <c r="G750" s="71"/>
      <c r="H750" s="22"/>
    </row>
    <row r="751" spans="1:8" ht="15" x14ac:dyDescent="0.25">
      <c r="A751" s="51"/>
      <c r="B751" s="71"/>
      <c r="C751" s="22"/>
      <c r="D751" s="32"/>
      <c r="E751" s="68"/>
      <c r="G751" s="71"/>
      <c r="H751" s="22"/>
    </row>
    <row r="752" spans="1:8" ht="15" x14ac:dyDescent="0.25">
      <c r="A752" s="51"/>
      <c r="B752" s="71"/>
      <c r="C752" s="22"/>
      <c r="D752" s="32"/>
      <c r="E752" s="68"/>
      <c r="G752" s="71"/>
      <c r="H752" s="22"/>
    </row>
    <row r="753" spans="1:8" ht="15" x14ac:dyDescent="0.25">
      <c r="A753" s="51"/>
      <c r="B753" s="71"/>
      <c r="C753" s="22"/>
      <c r="D753" s="32"/>
      <c r="E753" s="68"/>
      <c r="G753" s="71"/>
      <c r="H753" s="22"/>
    </row>
    <row r="754" spans="1:8" ht="15" x14ac:dyDescent="0.25">
      <c r="A754" s="51"/>
      <c r="B754" s="71"/>
      <c r="C754" s="22"/>
      <c r="D754" s="32"/>
      <c r="E754" s="68"/>
      <c r="G754" s="71"/>
      <c r="H754" s="22"/>
    </row>
    <row r="755" spans="1:8" ht="15" x14ac:dyDescent="0.25">
      <c r="A755" s="51"/>
      <c r="B755" s="71"/>
      <c r="C755" s="22"/>
      <c r="D755" s="32"/>
      <c r="E755" s="68"/>
      <c r="G755" s="71"/>
      <c r="H755" s="22"/>
    </row>
    <row r="756" spans="1:8" ht="15" x14ac:dyDescent="0.25">
      <c r="A756" s="51"/>
      <c r="B756" s="71"/>
      <c r="C756" s="22"/>
      <c r="D756" s="32"/>
      <c r="E756" s="68"/>
      <c r="G756" s="71"/>
      <c r="H756" s="22"/>
    </row>
    <row r="757" spans="1:8" ht="15" x14ac:dyDescent="0.25">
      <c r="A757" s="51"/>
      <c r="B757" s="71"/>
      <c r="C757" s="22"/>
      <c r="D757" s="32"/>
      <c r="E757" s="68"/>
      <c r="G757" s="71"/>
      <c r="H757" s="22"/>
    </row>
    <row r="758" spans="1:8" ht="15" x14ac:dyDescent="0.25">
      <c r="A758" s="51"/>
      <c r="B758" s="71"/>
      <c r="C758" s="22"/>
      <c r="D758" s="32"/>
      <c r="E758" s="68"/>
      <c r="G758" s="71"/>
      <c r="H758" s="22"/>
    </row>
    <row r="759" spans="1:8" ht="15" x14ac:dyDescent="0.25">
      <c r="A759" s="51"/>
      <c r="B759" s="71"/>
      <c r="C759" s="22"/>
      <c r="D759" s="32"/>
      <c r="E759" s="68"/>
      <c r="G759" s="71"/>
      <c r="H759" s="22"/>
    </row>
    <row r="760" spans="1:8" ht="15" x14ac:dyDescent="0.25">
      <c r="A760" s="51"/>
      <c r="B760" s="71"/>
      <c r="C760" s="22"/>
      <c r="D760" s="32"/>
      <c r="E760" s="68"/>
      <c r="G760" s="71"/>
      <c r="H760" s="22"/>
    </row>
    <row r="761" spans="1:8" ht="15" x14ac:dyDescent="0.25">
      <c r="A761" s="51"/>
      <c r="B761" s="71"/>
      <c r="C761" s="22"/>
      <c r="D761" s="32"/>
      <c r="E761" s="68"/>
      <c r="G761" s="71"/>
      <c r="H761" s="22"/>
    </row>
    <row r="762" spans="1:8" ht="15" x14ac:dyDescent="0.25">
      <c r="A762" s="51"/>
      <c r="B762" s="71"/>
      <c r="C762" s="22"/>
      <c r="D762" s="32"/>
      <c r="E762" s="68"/>
      <c r="G762" s="71"/>
      <c r="H762" s="22"/>
    </row>
    <row r="763" spans="1:8" ht="15" x14ac:dyDescent="0.25">
      <c r="A763" s="51"/>
      <c r="B763" s="71"/>
      <c r="C763" s="22"/>
      <c r="D763" s="32"/>
      <c r="E763" s="68"/>
      <c r="G763" s="71"/>
      <c r="H763" s="22"/>
    </row>
    <row r="764" spans="1:8" ht="15" x14ac:dyDescent="0.25">
      <c r="A764" s="51"/>
      <c r="B764" s="71"/>
      <c r="C764" s="22"/>
      <c r="D764" s="32"/>
      <c r="E764" s="68"/>
      <c r="G764" s="71"/>
      <c r="H764" s="22"/>
    </row>
    <row r="765" spans="1:8" ht="15" x14ac:dyDescent="0.25">
      <c r="A765" s="51"/>
      <c r="B765" s="71"/>
      <c r="C765" s="22"/>
      <c r="D765" s="32"/>
      <c r="E765" s="68"/>
      <c r="G765" s="71"/>
      <c r="H765" s="22"/>
    </row>
    <row r="766" spans="1:8" ht="15" x14ac:dyDescent="0.25">
      <c r="A766" s="51"/>
      <c r="B766" s="71"/>
      <c r="C766" s="22"/>
      <c r="D766" s="32"/>
      <c r="E766" s="68"/>
      <c r="G766" s="71"/>
      <c r="H766" s="22"/>
    </row>
    <row r="767" spans="1:8" ht="15" x14ac:dyDescent="0.25">
      <c r="A767" s="51"/>
      <c r="B767" s="71"/>
      <c r="C767" s="22"/>
      <c r="D767" s="32"/>
      <c r="E767" s="68"/>
      <c r="G767" s="71"/>
      <c r="H767" s="22"/>
    </row>
    <row r="768" spans="1:8" ht="15" x14ac:dyDescent="0.25">
      <c r="A768" s="51"/>
      <c r="B768" s="71"/>
      <c r="C768" s="22"/>
      <c r="D768" s="32"/>
      <c r="E768" s="68"/>
      <c r="G768" s="71"/>
      <c r="H768" s="22"/>
    </row>
    <row r="769" spans="1:8" ht="15" x14ac:dyDescent="0.25">
      <c r="A769" s="51"/>
      <c r="B769" s="71"/>
      <c r="C769" s="22"/>
      <c r="D769" s="32"/>
      <c r="E769" s="68"/>
      <c r="G769" s="71"/>
      <c r="H769" s="22"/>
    </row>
    <row r="770" spans="1:8" ht="15" x14ac:dyDescent="0.25">
      <c r="A770" s="51"/>
      <c r="B770" s="71"/>
      <c r="C770" s="22"/>
      <c r="D770" s="32"/>
      <c r="E770" s="68"/>
      <c r="G770" s="71"/>
      <c r="H770" s="22"/>
    </row>
    <row r="771" spans="1:8" ht="15" x14ac:dyDescent="0.25">
      <c r="A771" s="51"/>
      <c r="B771" s="71"/>
      <c r="C771" s="22"/>
      <c r="D771" s="32"/>
      <c r="E771" s="68"/>
      <c r="G771" s="71"/>
      <c r="H771" s="22"/>
    </row>
    <row r="772" spans="1:8" ht="15" x14ac:dyDescent="0.25">
      <c r="A772" s="51"/>
      <c r="B772" s="71"/>
      <c r="C772" s="22"/>
      <c r="D772" s="32"/>
      <c r="E772" s="68"/>
      <c r="G772" s="71"/>
      <c r="H772" s="22"/>
    </row>
    <row r="773" spans="1:8" ht="15" x14ac:dyDescent="0.25">
      <c r="A773" s="51"/>
      <c r="B773" s="71"/>
      <c r="C773" s="22"/>
      <c r="D773" s="32"/>
      <c r="E773" s="68"/>
      <c r="G773" s="71"/>
      <c r="H773" s="22"/>
    </row>
    <row r="774" spans="1:8" ht="15" x14ac:dyDescent="0.25">
      <c r="A774" s="51"/>
      <c r="B774" s="71"/>
      <c r="C774" s="22"/>
      <c r="D774" s="32"/>
      <c r="E774" s="68"/>
      <c r="G774" s="71"/>
      <c r="H774" s="22"/>
    </row>
    <row r="775" spans="1:8" ht="15" x14ac:dyDescent="0.25">
      <c r="A775" s="51"/>
      <c r="B775" s="71"/>
      <c r="C775" s="22"/>
      <c r="D775" s="32"/>
      <c r="E775" s="68"/>
      <c r="G775" s="71"/>
      <c r="H775" s="22"/>
    </row>
    <row r="776" spans="1:8" ht="15" x14ac:dyDescent="0.25">
      <c r="A776" s="51"/>
      <c r="B776" s="71"/>
      <c r="C776" s="22"/>
      <c r="D776" s="32"/>
      <c r="E776" s="68"/>
      <c r="G776" s="71"/>
      <c r="H776" s="22"/>
    </row>
    <row r="777" spans="1:8" ht="15" x14ac:dyDescent="0.25">
      <c r="A777" s="51"/>
      <c r="B777" s="71"/>
      <c r="C777" s="22"/>
      <c r="D777" s="32"/>
      <c r="E777" s="68"/>
      <c r="G777" s="71"/>
      <c r="H777" s="22"/>
    </row>
    <row r="778" spans="1:8" ht="15" x14ac:dyDescent="0.25">
      <c r="A778" s="51"/>
      <c r="B778" s="71"/>
      <c r="C778" s="22"/>
      <c r="D778" s="32"/>
      <c r="E778" s="68"/>
      <c r="G778" s="71"/>
      <c r="H778" s="22"/>
    </row>
    <row r="779" spans="1:8" ht="15" x14ac:dyDescent="0.25">
      <c r="A779" s="51"/>
      <c r="B779" s="71"/>
      <c r="C779" s="22"/>
      <c r="D779" s="32"/>
      <c r="E779" s="68"/>
      <c r="G779" s="71"/>
      <c r="H779" s="22"/>
    </row>
    <row r="780" spans="1:8" ht="15" x14ac:dyDescent="0.25">
      <c r="A780" s="51"/>
      <c r="B780" s="71"/>
      <c r="C780" s="22"/>
      <c r="D780" s="32"/>
      <c r="E780" s="68"/>
      <c r="G780" s="71"/>
      <c r="H780" s="22"/>
    </row>
    <row r="781" spans="1:8" ht="15" x14ac:dyDescent="0.25">
      <c r="A781" s="51"/>
      <c r="B781" s="71"/>
      <c r="C781" s="22"/>
      <c r="D781" s="32"/>
      <c r="E781" s="68"/>
      <c r="G781" s="71"/>
      <c r="H781" s="22"/>
    </row>
    <row r="782" spans="1:8" ht="15" x14ac:dyDescent="0.25">
      <c r="A782" s="51"/>
      <c r="B782" s="71"/>
      <c r="C782" s="22"/>
      <c r="D782" s="32"/>
      <c r="E782" s="68"/>
      <c r="G782" s="71"/>
      <c r="H782" s="22"/>
    </row>
    <row r="783" spans="1:8" ht="15" x14ac:dyDescent="0.25">
      <c r="A783" s="51"/>
      <c r="B783" s="71"/>
      <c r="C783" s="22"/>
      <c r="D783" s="32"/>
      <c r="E783" s="68"/>
      <c r="G783" s="71"/>
      <c r="H783" s="22"/>
    </row>
    <row r="784" spans="1:8" ht="15" x14ac:dyDescent="0.25">
      <c r="A784" s="51"/>
      <c r="B784" s="71"/>
      <c r="C784" s="22"/>
      <c r="D784" s="32"/>
      <c r="E784" s="68"/>
      <c r="G784" s="71"/>
      <c r="H784" s="22"/>
    </row>
    <row r="785" spans="1:8" ht="15" x14ac:dyDescent="0.25">
      <c r="A785" s="51"/>
      <c r="B785" s="71"/>
      <c r="C785" s="22"/>
      <c r="D785" s="32"/>
      <c r="E785" s="68"/>
      <c r="G785" s="71"/>
      <c r="H785" s="22"/>
    </row>
    <row r="786" spans="1:8" ht="15" x14ac:dyDescent="0.25">
      <c r="A786" s="51"/>
      <c r="B786" s="71"/>
      <c r="C786" s="22"/>
      <c r="D786" s="32"/>
      <c r="E786" s="68"/>
      <c r="G786" s="71"/>
      <c r="H786" s="22"/>
    </row>
    <row r="787" spans="1:8" ht="15" x14ac:dyDescent="0.25">
      <c r="A787" s="51"/>
      <c r="B787" s="71"/>
      <c r="C787" s="22"/>
      <c r="D787" s="32"/>
      <c r="E787" s="68"/>
      <c r="G787" s="71"/>
      <c r="H787" s="22"/>
    </row>
    <row r="788" spans="1:8" ht="15" x14ac:dyDescent="0.25">
      <c r="A788" s="51"/>
      <c r="B788" s="71"/>
      <c r="C788" s="22"/>
      <c r="D788" s="32"/>
      <c r="E788" s="68"/>
      <c r="G788" s="71"/>
      <c r="H788" s="22"/>
    </row>
    <row r="789" spans="1:8" ht="15" x14ac:dyDescent="0.25">
      <c r="A789" s="51"/>
      <c r="B789" s="71"/>
      <c r="C789" s="22"/>
      <c r="D789" s="32"/>
      <c r="E789" s="68"/>
      <c r="G789" s="71"/>
      <c r="H789" s="22"/>
    </row>
    <row r="790" spans="1:8" ht="15" x14ac:dyDescent="0.25">
      <c r="A790" s="51"/>
      <c r="B790" s="71"/>
      <c r="C790" s="22"/>
      <c r="D790" s="32"/>
      <c r="E790" s="68"/>
      <c r="G790" s="71"/>
      <c r="H790" s="22"/>
    </row>
    <row r="791" spans="1:8" ht="15" x14ac:dyDescent="0.25">
      <c r="A791" s="51"/>
      <c r="B791" s="71"/>
      <c r="C791" s="22"/>
      <c r="D791" s="32"/>
      <c r="E791" s="68"/>
      <c r="G791" s="71"/>
      <c r="H791" s="22"/>
    </row>
    <row r="792" spans="1:8" ht="15" x14ac:dyDescent="0.25">
      <c r="A792" s="51"/>
      <c r="B792" s="71"/>
      <c r="C792" s="22"/>
      <c r="D792" s="32"/>
      <c r="E792" s="68"/>
      <c r="G792" s="71"/>
      <c r="H792" s="22"/>
    </row>
    <row r="793" spans="1:8" ht="15" x14ac:dyDescent="0.25">
      <c r="A793" s="51"/>
      <c r="B793" s="71"/>
      <c r="C793" s="22"/>
      <c r="D793" s="32"/>
      <c r="E793" s="68"/>
      <c r="G793" s="71"/>
      <c r="H793" s="22"/>
    </row>
    <row r="794" spans="1:8" ht="15" x14ac:dyDescent="0.25">
      <c r="A794" s="51"/>
      <c r="B794" s="71"/>
      <c r="C794" s="22"/>
      <c r="D794" s="32"/>
      <c r="E794" s="68"/>
      <c r="G794" s="71"/>
      <c r="H794" s="22"/>
    </row>
    <row r="795" spans="1:8" ht="15" x14ac:dyDescent="0.25">
      <c r="A795" s="51"/>
      <c r="B795" s="71"/>
      <c r="C795" s="22"/>
      <c r="D795" s="32"/>
      <c r="E795" s="68"/>
      <c r="G795" s="71"/>
      <c r="H795" s="22"/>
    </row>
    <row r="796" spans="1:8" ht="15" x14ac:dyDescent="0.25">
      <c r="A796" s="51"/>
      <c r="B796" s="71"/>
      <c r="C796" s="22"/>
      <c r="D796" s="32"/>
      <c r="E796" s="68"/>
      <c r="G796" s="71"/>
      <c r="H796" s="22"/>
    </row>
    <row r="797" spans="1:8" ht="15" x14ac:dyDescent="0.25">
      <c r="A797" s="51"/>
      <c r="B797" s="71"/>
      <c r="C797" s="22"/>
      <c r="D797" s="32"/>
      <c r="E797" s="68"/>
      <c r="G797" s="71"/>
      <c r="H797" s="22"/>
    </row>
    <row r="798" spans="1:8" ht="15" x14ac:dyDescent="0.25">
      <c r="A798" s="51"/>
      <c r="B798" s="71"/>
      <c r="C798" s="22"/>
      <c r="D798" s="32"/>
      <c r="E798" s="68"/>
      <c r="G798" s="71"/>
      <c r="H798" s="22"/>
    </row>
    <row r="799" spans="1:8" ht="15" x14ac:dyDescent="0.25">
      <c r="A799" s="51"/>
      <c r="B799" s="71"/>
      <c r="C799" s="22"/>
      <c r="D799" s="32"/>
      <c r="E799" s="68"/>
      <c r="G799" s="71"/>
      <c r="H799" s="22"/>
    </row>
    <row r="800" spans="1:8" ht="15" x14ac:dyDescent="0.25">
      <c r="A800" s="51"/>
      <c r="B800" s="71"/>
      <c r="C800" s="22"/>
      <c r="D800" s="32"/>
      <c r="E800" s="68"/>
      <c r="G800" s="71"/>
      <c r="H800" s="22"/>
    </row>
    <row r="801" spans="1:8" ht="15" x14ac:dyDescent="0.25">
      <c r="A801" s="51"/>
      <c r="B801" s="71"/>
      <c r="C801" s="22"/>
      <c r="D801" s="32"/>
      <c r="E801" s="68"/>
      <c r="G801" s="71"/>
      <c r="H801" s="22"/>
    </row>
    <row r="802" spans="1:8" ht="15" x14ac:dyDescent="0.25">
      <c r="A802" s="51"/>
      <c r="B802" s="71"/>
      <c r="C802" s="22"/>
      <c r="D802" s="32"/>
      <c r="E802" s="68"/>
      <c r="G802" s="71"/>
      <c r="H802" s="22"/>
    </row>
    <row r="803" spans="1:8" ht="15" x14ac:dyDescent="0.25">
      <c r="A803" s="51"/>
      <c r="B803" s="71"/>
      <c r="C803" s="22"/>
      <c r="D803" s="32"/>
      <c r="E803" s="68"/>
      <c r="G803" s="71"/>
      <c r="H803" s="22"/>
    </row>
    <row r="804" spans="1:8" ht="15" x14ac:dyDescent="0.25">
      <c r="A804" s="51"/>
      <c r="B804" s="71"/>
      <c r="C804" s="22"/>
      <c r="D804" s="32"/>
      <c r="E804" s="68"/>
      <c r="G804" s="71"/>
      <c r="H804" s="22"/>
    </row>
    <row r="805" spans="1:8" ht="15" x14ac:dyDescent="0.25">
      <c r="A805" s="51"/>
      <c r="B805" s="71"/>
      <c r="C805" s="22"/>
      <c r="D805" s="32"/>
      <c r="E805" s="68"/>
      <c r="G805" s="71"/>
      <c r="H805" s="22"/>
    </row>
    <row r="806" spans="1:8" ht="15" x14ac:dyDescent="0.25">
      <c r="A806" s="51"/>
      <c r="B806" s="71"/>
      <c r="C806" s="22"/>
      <c r="D806" s="32"/>
      <c r="E806" s="68"/>
      <c r="G806" s="71"/>
      <c r="H806" s="22"/>
    </row>
    <row r="807" spans="1:8" ht="15" x14ac:dyDescent="0.25">
      <c r="A807" s="51"/>
      <c r="B807" s="71"/>
      <c r="C807" s="22"/>
      <c r="D807" s="32"/>
      <c r="E807" s="68"/>
      <c r="G807" s="71"/>
      <c r="H807" s="22"/>
    </row>
    <row r="808" spans="1:8" ht="15" x14ac:dyDescent="0.25">
      <c r="A808" s="51"/>
      <c r="B808" s="71"/>
      <c r="C808" s="22"/>
      <c r="D808" s="32"/>
      <c r="E808" s="68"/>
      <c r="G808" s="71"/>
      <c r="H808" s="22"/>
    </row>
    <row r="809" spans="1:8" ht="15" x14ac:dyDescent="0.25">
      <c r="A809" s="51"/>
      <c r="B809" s="71"/>
      <c r="C809" s="22"/>
      <c r="D809" s="32"/>
      <c r="E809" s="68"/>
      <c r="G809" s="71"/>
      <c r="H809" s="22"/>
    </row>
    <row r="810" spans="1:8" ht="15" x14ac:dyDescent="0.25">
      <c r="A810" s="51"/>
      <c r="B810" s="71"/>
      <c r="C810" s="22"/>
      <c r="D810" s="32"/>
      <c r="E810" s="68"/>
      <c r="G810" s="71"/>
      <c r="H810" s="22"/>
    </row>
    <row r="811" spans="1:8" ht="15" x14ac:dyDescent="0.25">
      <c r="A811" s="51"/>
      <c r="B811" s="71"/>
      <c r="C811" s="22"/>
      <c r="D811" s="32"/>
      <c r="E811" s="68"/>
      <c r="G811" s="71"/>
      <c r="H811" s="22"/>
    </row>
    <row r="812" spans="1:8" ht="15" x14ac:dyDescent="0.25">
      <c r="A812" s="51"/>
      <c r="B812" s="71"/>
      <c r="C812" s="22"/>
      <c r="D812" s="32"/>
      <c r="E812" s="68"/>
      <c r="G812" s="71"/>
      <c r="H812" s="22"/>
    </row>
    <row r="813" spans="1:8" ht="15" x14ac:dyDescent="0.25">
      <c r="A813" s="51"/>
      <c r="B813" s="71"/>
      <c r="C813" s="22"/>
      <c r="D813" s="32"/>
      <c r="E813" s="68"/>
      <c r="G813" s="71"/>
      <c r="H813" s="22"/>
    </row>
    <row r="814" spans="1:8" ht="15" x14ac:dyDescent="0.25">
      <c r="A814" s="51"/>
      <c r="B814" s="71"/>
      <c r="C814" s="22"/>
      <c r="D814" s="32"/>
      <c r="E814" s="68"/>
      <c r="G814" s="71"/>
      <c r="H814" s="22"/>
    </row>
    <row r="815" spans="1:8" ht="15" x14ac:dyDescent="0.25">
      <c r="A815" s="51"/>
      <c r="B815" s="71"/>
      <c r="C815" s="22"/>
      <c r="D815" s="32"/>
      <c r="E815" s="68"/>
      <c r="G815" s="71"/>
      <c r="H815" s="22"/>
    </row>
    <row r="816" spans="1:8" ht="15" x14ac:dyDescent="0.25">
      <c r="A816" s="51"/>
      <c r="B816" s="71"/>
      <c r="C816" s="22"/>
      <c r="D816" s="32"/>
      <c r="E816" s="68"/>
      <c r="G816" s="71"/>
      <c r="H816" s="22"/>
    </row>
    <row r="817" spans="1:8" ht="15" x14ac:dyDescent="0.25">
      <c r="A817" s="51"/>
      <c r="B817" s="71"/>
      <c r="C817" s="22"/>
      <c r="D817" s="32"/>
      <c r="E817" s="68"/>
      <c r="G817" s="71"/>
      <c r="H817" s="22"/>
    </row>
    <row r="818" spans="1:8" ht="15" x14ac:dyDescent="0.25">
      <c r="A818" s="51"/>
      <c r="B818" s="71"/>
      <c r="C818" s="22"/>
      <c r="D818" s="32"/>
      <c r="E818" s="68"/>
      <c r="G818" s="71"/>
      <c r="H818" s="22"/>
    </row>
    <row r="819" spans="1:8" ht="15" x14ac:dyDescent="0.25">
      <c r="A819" s="51"/>
      <c r="B819" s="71"/>
      <c r="C819" s="22"/>
      <c r="D819" s="32"/>
      <c r="E819" s="68"/>
      <c r="G819" s="71"/>
      <c r="H819" s="22"/>
    </row>
    <row r="820" spans="1:8" ht="15" x14ac:dyDescent="0.25">
      <c r="A820" s="51"/>
      <c r="B820" s="71"/>
      <c r="C820" s="22"/>
      <c r="D820" s="32"/>
      <c r="E820" s="68"/>
      <c r="G820" s="71"/>
      <c r="H820" s="22"/>
    </row>
    <row r="821" spans="1:8" ht="15" x14ac:dyDescent="0.25">
      <c r="A821" s="51"/>
      <c r="B821" s="71"/>
      <c r="C821" s="22"/>
      <c r="D821" s="32"/>
      <c r="E821" s="68"/>
      <c r="G821" s="71"/>
      <c r="H821" s="22"/>
    </row>
    <row r="822" spans="1:8" ht="15" x14ac:dyDescent="0.25">
      <c r="A822" s="51"/>
      <c r="B822" s="71"/>
      <c r="C822" s="22"/>
      <c r="D822" s="32"/>
      <c r="G822" s="71"/>
      <c r="H822" s="22"/>
    </row>
    <row r="823" spans="1:8" ht="15" x14ac:dyDescent="0.25">
      <c r="A823" s="51"/>
      <c r="B823" s="71"/>
      <c r="C823" s="22"/>
      <c r="D823" s="32"/>
      <c r="G823" s="71"/>
      <c r="H823" s="22"/>
    </row>
    <row r="824" spans="1:8" ht="15" x14ac:dyDescent="0.25">
      <c r="A824" s="51"/>
      <c r="B824" s="71"/>
      <c r="C824" s="22"/>
      <c r="D824" s="32"/>
      <c r="G824" s="71"/>
      <c r="H824" s="22"/>
    </row>
    <row r="825" spans="1:8" ht="15" x14ac:dyDescent="0.25">
      <c r="A825" s="51"/>
      <c r="B825" s="71"/>
      <c r="C825" s="22"/>
      <c r="D825" s="32"/>
      <c r="G825" s="71"/>
      <c r="H825" s="22"/>
    </row>
    <row r="826" spans="1:8" ht="15" x14ac:dyDescent="0.25">
      <c r="A826" s="51"/>
      <c r="B826" s="71"/>
      <c r="C826" s="22"/>
      <c r="D826" s="32"/>
      <c r="G826" s="71"/>
      <c r="H826" s="22"/>
    </row>
    <row r="827" spans="1:8" ht="15" x14ac:dyDescent="0.25">
      <c r="A827" s="51"/>
      <c r="B827" s="71"/>
      <c r="C827" s="22"/>
      <c r="D827" s="32"/>
      <c r="G827" s="71"/>
      <c r="H827" s="22"/>
    </row>
    <row r="828" spans="1:8" ht="15" x14ac:dyDescent="0.25">
      <c r="A828" s="51"/>
      <c r="B828" s="71"/>
      <c r="C828" s="22"/>
      <c r="D828" s="32"/>
      <c r="G828" s="71"/>
      <c r="H828" s="22"/>
    </row>
    <row r="829" spans="1:8" ht="15" x14ac:dyDescent="0.25">
      <c r="A829" s="51"/>
      <c r="B829" s="71"/>
      <c r="C829" s="22"/>
      <c r="D829" s="32"/>
      <c r="G829" s="71"/>
      <c r="H829" s="22"/>
    </row>
    <row r="830" spans="1:8" ht="15" x14ac:dyDescent="0.25">
      <c r="A830" s="51"/>
      <c r="B830" s="71"/>
      <c r="C830" s="22"/>
      <c r="D830" s="32"/>
      <c r="G830" s="71"/>
      <c r="H830" s="22"/>
    </row>
    <row r="831" spans="1:8" ht="15" x14ac:dyDescent="0.25">
      <c r="A831" s="51"/>
      <c r="B831" s="71"/>
      <c r="C831" s="22"/>
      <c r="D831" s="32"/>
      <c r="G831" s="71"/>
      <c r="H831" s="22"/>
    </row>
    <row r="832" spans="1:8" ht="15" x14ac:dyDescent="0.25">
      <c r="A832" s="51"/>
      <c r="B832" s="71"/>
      <c r="C832" s="22"/>
      <c r="D832" s="32"/>
      <c r="G832" s="71"/>
      <c r="H832" s="22"/>
    </row>
    <row r="833" spans="1:18" ht="15" x14ac:dyDescent="0.25">
      <c r="A833" s="51"/>
      <c r="B833" s="71"/>
      <c r="C833" s="22"/>
      <c r="D833" s="32"/>
      <c r="G833" s="71"/>
      <c r="H833" s="22"/>
    </row>
    <row r="834" spans="1:18" ht="15" x14ac:dyDescent="0.25">
      <c r="A834" s="51"/>
      <c r="B834" s="71"/>
      <c r="C834" s="22"/>
      <c r="D834" s="32"/>
      <c r="G834" s="71"/>
      <c r="H834" s="22"/>
    </row>
    <row r="835" spans="1:18" ht="15" x14ac:dyDescent="0.25">
      <c r="A835" s="51"/>
      <c r="B835" s="71"/>
      <c r="C835" s="22"/>
      <c r="D835" s="32"/>
      <c r="G835" s="71"/>
      <c r="H835" s="22"/>
    </row>
    <row r="836" spans="1:18" ht="15" x14ac:dyDescent="0.25">
      <c r="A836" s="51"/>
      <c r="B836" s="71"/>
      <c r="C836" s="22"/>
      <c r="D836" s="32"/>
      <c r="G836" s="71"/>
      <c r="H836" s="22"/>
    </row>
    <row r="837" spans="1:18" s="23" customFormat="1" ht="15" x14ac:dyDescent="0.2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 x14ac:dyDescent="0.2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 x14ac:dyDescent="0.2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 x14ac:dyDescent="0.2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 x14ac:dyDescent="0.2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 x14ac:dyDescent="0.2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 x14ac:dyDescent="0.2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 x14ac:dyDescent="0.2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 x14ac:dyDescent="0.2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 x14ac:dyDescent="0.2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 x14ac:dyDescent="0.2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 x14ac:dyDescent="0.2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 x14ac:dyDescent="0.2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 x14ac:dyDescent="0.2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 x14ac:dyDescent="0.2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 x14ac:dyDescent="0.2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 x14ac:dyDescent="0.2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 x14ac:dyDescent="0.2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 x14ac:dyDescent="0.2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 x14ac:dyDescent="0.2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 x14ac:dyDescent="0.2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 x14ac:dyDescent="0.2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 x14ac:dyDescent="0.2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 x14ac:dyDescent="0.2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 x14ac:dyDescent="0.2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 x14ac:dyDescent="0.2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 x14ac:dyDescent="0.2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 x14ac:dyDescent="0.2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 x14ac:dyDescent="0.2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 x14ac:dyDescent="0.2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 x14ac:dyDescent="0.2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 x14ac:dyDescent="0.2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 x14ac:dyDescent="0.2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 x14ac:dyDescent="0.2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 x14ac:dyDescent="0.2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 x14ac:dyDescent="0.2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 x14ac:dyDescent="0.2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 x14ac:dyDescent="0.2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 x14ac:dyDescent="0.2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 x14ac:dyDescent="0.2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 x14ac:dyDescent="0.2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 x14ac:dyDescent="0.2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 x14ac:dyDescent="0.2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 x14ac:dyDescent="0.2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 x14ac:dyDescent="0.2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 x14ac:dyDescent="0.2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 x14ac:dyDescent="0.2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 x14ac:dyDescent="0.2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 x14ac:dyDescent="0.2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 x14ac:dyDescent="0.2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 x14ac:dyDescent="0.2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 x14ac:dyDescent="0.2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 x14ac:dyDescent="0.2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 x14ac:dyDescent="0.2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 x14ac:dyDescent="0.2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 x14ac:dyDescent="0.2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 x14ac:dyDescent="0.2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 x14ac:dyDescent="0.2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 x14ac:dyDescent="0.2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 x14ac:dyDescent="0.2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 x14ac:dyDescent="0.2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 x14ac:dyDescent="0.2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 x14ac:dyDescent="0.2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 x14ac:dyDescent="0.2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 x14ac:dyDescent="0.2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 x14ac:dyDescent="0.2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 x14ac:dyDescent="0.2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 x14ac:dyDescent="0.2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 x14ac:dyDescent="0.2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 x14ac:dyDescent="0.2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 x14ac:dyDescent="0.2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 x14ac:dyDescent="0.2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 x14ac:dyDescent="0.2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 x14ac:dyDescent="0.2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 x14ac:dyDescent="0.2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 x14ac:dyDescent="0.2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 x14ac:dyDescent="0.2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 x14ac:dyDescent="0.2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 x14ac:dyDescent="0.2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 x14ac:dyDescent="0.2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 x14ac:dyDescent="0.2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 x14ac:dyDescent="0.2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 x14ac:dyDescent="0.2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 x14ac:dyDescent="0.2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 x14ac:dyDescent="0.2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 x14ac:dyDescent="0.2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 x14ac:dyDescent="0.2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 x14ac:dyDescent="0.2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 x14ac:dyDescent="0.2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 x14ac:dyDescent="0.2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 x14ac:dyDescent="0.2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 x14ac:dyDescent="0.2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 x14ac:dyDescent="0.2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 x14ac:dyDescent="0.2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 x14ac:dyDescent="0.2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 x14ac:dyDescent="0.2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 x14ac:dyDescent="0.2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 x14ac:dyDescent="0.2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 x14ac:dyDescent="0.2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 x14ac:dyDescent="0.2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 x14ac:dyDescent="0.2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 x14ac:dyDescent="0.2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 x14ac:dyDescent="0.2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 x14ac:dyDescent="0.2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 x14ac:dyDescent="0.2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 x14ac:dyDescent="0.2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 x14ac:dyDescent="0.2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 x14ac:dyDescent="0.2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 x14ac:dyDescent="0.2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 x14ac:dyDescent="0.2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 x14ac:dyDescent="0.2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 x14ac:dyDescent="0.2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 x14ac:dyDescent="0.2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 x14ac:dyDescent="0.2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 x14ac:dyDescent="0.2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 x14ac:dyDescent="0.2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 x14ac:dyDescent="0.2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 x14ac:dyDescent="0.2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 x14ac:dyDescent="0.2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 x14ac:dyDescent="0.2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 x14ac:dyDescent="0.2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 x14ac:dyDescent="0.2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 x14ac:dyDescent="0.2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 x14ac:dyDescent="0.2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 x14ac:dyDescent="0.2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 x14ac:dyDescent="0.2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 x14ac:dyDescent="0.2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 x14ac:dyDescent="0.2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 x14ac:dyDescent="0.2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 x14ac:dyDescent="0.2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 x14ac:dyDescent="0.2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 x14ac:dyDescent="0.2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 x14ac:dyDescent="0.2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 x14ac:dyDescent="0.2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 x14ac:dyDescent="0.2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 x14ac:dyDescent="0.2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 x14ac:dyDescent="0.2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 x14ac:dyDescent="0.2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 x14ac:dyDescent="0.2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 x14ac:dyDescent="0.2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 x14ac:dyDescent="0.2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 x14ac:dyDescent="0.2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 x14ac:dyDescent="0.2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 x14ac:dyDescent="0.2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 x14ac:dyDescent="0.2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 x14ac:dyDescent="0.2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 x14ac:dyDescent="0.2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 x14ac:dyDescent="0.2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 x14ac:dyDescent="0.2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 x14ac:dyDescent="0.2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 x14ac:dyDescent="0.2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 x14ac:dyDescent="0.2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 x14ac:dyDescent="0.2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 x14ac:dyDescent="0.2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 x14ac:dyDescent="0.2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 x14ac:dyDescent="0.2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 x14ac:dyDescent="0.2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 x14ac:dyDescent="0.2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 x14ac:dyDescent="0.2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 x14ac:dyDescent="0.2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 x14ac:dyDescent="0.2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 x14ac:dyDescent="0.2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 x14ac:dyDescent="0.2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 x14ac:dyDescent="0.2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 x14ac:dyDescent="0.2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 x14ac:dyDescent="0.2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 x14ac:dyDescent="0.2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 x14ac:dyDescent="0.2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 x14ac:dyDescent="0.2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 x14ac:dyDescent="0.2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 x14ac:dyDescent="0.2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 x14ac:dyDescent="0.2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 x14ac:dyDescent="0.2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 x14ac:dyDescent="0.2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 x14ac:dyDescent="0.2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 x14ac:dyDescent="0.2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 x14ac:dyDescent="0.2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 x14ac:dyDescent="0.2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 x14ac:dyDescent="0.2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 ht="15" x14ac:dyDescent="0.25">
      <c r="A1016" s="51"/>
      <c r="B1016" s="71"/>
      <c r="C1016" s="22"/>
      <c r="D1016" s="32"/>
      <c r="E1016" s="67"/>
      <c r="F1016" s="67"/>
      <c r="G1016" s="71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 ht="15" x14ac:dyDescent="0.25">
      <c r="A1017" s="51"/>
      <c r="B1017" s="71"/>
      <c r="C1017" s="22"/>
      <c r="D1017" s="32"/>
      <c r="E1017" s="67"/>
      <c r="F1017" s="67"/>
      <c r="G1017" s="71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 ht="15" x14ac:dyDescent="0.25">
      <c r="A1018" s="51"/>
      <c r="B1018" s="71"/>
      <c r="C1018" s="22"/>
      <c r="D1018" s="32"/>
      <c r="E1018" s="67"/>
      <c r="F1018" s="67"/>
      <c r="G1018" s="71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 ht="15" x14ac:dyDescent="0.25">
      <c r="A1019" s="51"/>
      <c r="B1019" s="71"/>
      <c r="C1019" s="22"/>
      <c r="D1019" s="32"/>
      <c r="E1019" s="67"/>
      <c r="F1019" s="67"/>
      <c r="G1019" s="71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 ht="15" x14ac:dyDescent="0.25">
      <c r="A1020" s="51"/>
      <c r="B1020" s="71"/>
      <c r="C1020" s="22"/>
      <c r="D1020" s="32"/>
      <c r="E1020" s="67"/>
      <c r="F1020" s="67"/>
      <c r="G1020" s="71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 ht="15" x14ac:dyDescent="0.25">
      <c r="A1021" s="51"/>
      <c r="B1021" s="71"/>
      <c r="C1021" s="22"/>
      <c r="D1021" s="32"/>
      <c r="E1021" s="67"/>
      <c r="F1021" s="67"/>
      <c r="G1021" s="71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 ht="15" x14ac:dyDescent="0.25">
      <c r="A1022" s="51"/>
      <c r="B1022" s="71"/>
      <c r="C1022" s="22"/>
      <c r="D1022" s="32"/>
      <c r="E1022" s="67"/>
      <c r="F1022" s="67"/>
      <c r="G1022" s="71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 ht="15" x14ac:dyDescent="0.25">
      <c r="A1023" s="51"/>
      <c r="B1023" s="71"/>
      <c r="C1023" s="22"/>
      <c r="D1023" s="32"/>
      <c r="E1023" s="67"/>
      <c r="F1023" s="67"/>
      <c r="G1023" s="71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 ht="15" x14ac:dyDescent="0.25">
      <c r="A1024" s="51"/>
      <c r="B1024" s="71"/>
      <c r="C1024" s="22"/>
      <c r="D1024" s="32"/>
      <c r="E1024" s="67"/>
      <c r="F1024" s="67"/>
      <c r="G1024" s="71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 ht="15" x14ac:dyDescent="0.25">
      <c r="A1025" s="51"/>
      <c r="B1025" s="71"/>
      <c r="C1025" s="22"/>
      <c r="D1025" s="32"/>
      <c r="E1025" s="67"/>
      <c r="F1025" s="67"/>
      <c r="G1025" s="71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 ht="15" x14ac:dyDescent="0.25">
      <c r="A1026" s="51"/>
      <c r="B1026" s="71"/>
      <c r="C1026" s="22"/>
      <c r="D1026" s="32"/>
      <c r="E1026" s="67"/>
      <c r="F1026" s="67"/>
      <c r="G1026" s="71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 ht="15" x14ac:dyDescent="0.25">
      <c r="A1027" s="51"/>
      <c r="B1027" s="71"/>
      <c r="C1027" s="22"/>
      <c r="D1027" s="32"/>
      <c r="E1027" s="67"/>
      <c r="F1027" s="67"/>
      <c r="G1027" s="71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 ht="15" x14ac:dyDescent="0.25">
      <c r="A1028" s="51"/>
      <c r="B1028" s="71"/>
      <c r="C1028" s="22"/>
      <c r="D1028" s="32"/>
      <c r="E1028" s="67"/>
      <c r="F1028" s="67"/>
      <c r="G1028" s="71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 x14ac:dyDescent="0.2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 x14ac:dyDescent="0.2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 x14ac:dyDescent="0.2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 x14ac:dyDescent="0.2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 x14ac:dyDescent="0.2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 x14ac:dyDescent="0.2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 x14ac:dyDescent="0.2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 x14ac:dyDescent="0.2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 x14ac:dyDescent="0.2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 x14ac:dyDescent="0.2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 x14ac:dyDescent="0.2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 x14ac:dyDescent="0.2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 x14ac:dyDescent="0.2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 x14ac:dyDescent="0.2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 x14ac:dyDescent="0.2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 x14ac:dyDescent="0.2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 x14ac:dyDescent="0.2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 x14ac:dyDescent="0.2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 x14ac:dyDescent="0.2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 x14ac:dyDescent="0.2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 x14ac:dyDescent="0.2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 x14ac:dyDescent="0.2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 x14ac:dyDescent="0.2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 x14ac:dyDescent="0.2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 x14ac:dyDescent="0.2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 x14ac:dyDescent="0.2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 x14ac:dyDescent="0.2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 x14ac:dyDescent="0.2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 x14ac:dyDescent="0.2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 x14ac:dyDescent="0.2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 x14ac:dyDescent="0.2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 x14ac:dyDescent="0.2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 x14ac:dyDescent="0.2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 x14ac:dyDescent="0.2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 x14ac:dyDescent="0.2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 x14ac:dyDescent="0.2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 x14ac:dyDescent="0.2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 x14ac:dyDescent="0.2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 x14ac:dyDescent="0.2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 x14ac:dyDescent="0.2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 x14ac:dyDescent="0.2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 x14ac:dyDescent="0.2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 x14ac:dyDescent="0.2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 x14ac:dyDescent="0.2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 x14ac:dyDescent="0.2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 x14ac:dyDescent="0.2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 x14ac:dyDescent="0.2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 x14ac:dyDescent="0.2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 x14ac:dyDescent="0.2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 x14ac:dyDescent="0.2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 x14ac:dyDescent="0.2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 x14ac:dyDescent="0.2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 x14ac:dyDescent="0.2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 x14ac:dyDescent="0.2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 x14ac:dyDescent="0.2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 x14ac:dyDescent="0.2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 x14ac:dyDescent="0.2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 x14ac:dyDescent="0.2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 x14ac:dyDescent="0.2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 x14ac:dyDescent="0.2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 x14ac:dyDescent="0.2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 x14ac:dyDescent="0.2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 x14ac:dyDescent="0.2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 x14ac:dyDescent="0.2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 x14ac:dyDescent="0.2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 x14ac:dyDescent="0.2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 x14ac:dyDescent="0.2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 x14ac:dyDescent="0.2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 x14ac:dyDescent="0.2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 x14ac:dyDescent="0.2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 x14ac:dyDescent="0.2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 x14ac:dyDescent="0.2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 x14ac:dyDescent="0.2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 x14ac:dyDescent="0.2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 x14ac:dyDescent="0.2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 x14ac:dyDescent="0.2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 x14ac:dyDescent="0.2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 x14ac:dyDescent="0.2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 x14ac:dyDescent="0.2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 x14ac:dyDescent="0.2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 x14ac:dyDescent="0.2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 x14ac:dyDescent="0.2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 x14ac:dyDescent="0.2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 x14ac:dyDescent="0.2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 x14ac:dyDescent="0.2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 x14ac:dyDescent="0.2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 x14ac:dyDescent="0.2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 x14ac:dyDescent="0.2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 x14ac:dyDescent="0.2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 x14ac:dyDescent="0.2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 x14ac:dyDescent="0.2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 x14ac:dyDescent="0.2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 x14ac:dyDescent="0.2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 x14ac:dyDescent="0.2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 x14ac:dyDescent="0.2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 x14ac:dyDescent="0.2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 x14ac:dyDescent="0.2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 x14ac:dyDescent="0.2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 x14ac:dyDescent="0.2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 x14ac:dyDescent="0.2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 x14ac:dyDescent="0.2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 x14ac:dyDescent="0.2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 x14ac:dyDescent="0.2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 x14ac:dyDescent="0.2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 x14ac:dyDescent="0.2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 x14ac:dyDescent="0.2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 x14ac:dyDescent="0.2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 x14ac:dyDescent="0.2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 x14ac:dyDescent="0.2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 x14ac:dyDescent="0.2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 x14ac:dyDescent="0.2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 x14ac:dyDescent="0.2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 x14ac:dyDescent="0.2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 x14ac:dyDescent="0.2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 x14ac:dyDescent="0.2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 x14ac:dyDescent="0.2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 x14ac:dyDescent="0.2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 x14ac:dyDescent="0.2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 x14ac:dyDescent="0.2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 x14ac:dyDescent="0.2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 x14ac:dyDescent="0.2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 x14ac:dyDescent="0.2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 x14ac:dyDescent="0.2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 x14ac:dyDescent="0.2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 x14ac:dyDescent="0.2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 x14ac:dyDescent="0.2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 x14ac:dyDescent="0.2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 x14ac:dyDescent="0.2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 x14ac:dyDescent="0.2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 x14ac:dyDescent="0.2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 x14ac:dyDescent="0.2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 x14ac:dyDescent="0.2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 x14ac:dyDescent="0.2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 x14ac:dyDescent="0.2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 x14ac:dyDescent="0.2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 x14ac:dyDescent="0.2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 x14ac:dyDescent="0.2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 x14ac:dyDescent="0.2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 x14ac:dyDescent="0.2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 x14ac:dyDescent="0.2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 x14ac:dyDescent="0.2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 x14ac:dyDescent="0.2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 x14ac:dyDescent="0.2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 x14ac:dyDescent="0.2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 x14ac:dyDescent="0.2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 x14ac:dyDescent="0.2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 x14ac:dyDescent="0.2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 x14ac:dyDescent="0.2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 x14ac:dyDescent="0.2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 x14ac:dyDescent="0.2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 x14ac:dyDescent="0.2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 x14ac:dyDescent="0.2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 x14ac:dyDescent="0.2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 x14ac:dyDescent="0.2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 x14ac:dyDescent="0.2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 x14ac:dyDescent="0.2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 x14ac:dyDescent="0.2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 x14ac:dyDescent="0.2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 x14ac:dyDescent="0.2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 x14ac:dyDescent="0.2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 x14ac:dyDescent="0.2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 x14ac:dyDescent="0.2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 x14ac:dyDescent="0.2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 x14ac:dyDescent="0.2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 x14ac:dyDescent="0.2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 x14ac:dyDescent="0.2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 x14ac:dyDescent="0.2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 x14ac:dyDescent="0.2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 x14ac:dyDescent="0.2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 x14ac:dyDescent="0.2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 x14ac:dyDescent="0.2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 x14ac:dyDescent="0.2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 x14ac:dyDescent="0.2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 x14ac:dyDescent="0.2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 x14ac:dyDescent="0.2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 x14ac:dyDescent="0.2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 x14ac:dyDescent="0.2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 x14ac:dyDescent="0.2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 x14ac:dyDescent="0.2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 x14ac:dyDescent="0.2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 x14ac:dyDescent="0.2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 x14ac:dyDescent="0.2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 x14ac:dyDescent="0.2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 x14ac:dyDescent="0.2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 x14ac:dyDescent="0.2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 x14ac:dyDescent="0.2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 x14ac:dyDescent="0.2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 x14ac:dyDescent="0.2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 x14ac:dyDescent="0.2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 x14ac:dyDescent="0.2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 x14ac:dyDescent="0.2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 x14ac:dyDescent="0.2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 x14ac:dyDescent="0.2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 x14ac:dyDescent="0.2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 x14ac:dyDescent="0.2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 x14ac:dyDescent="0.2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 x14ac:dyDescent="0.2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 x14ac:dyDescent="0.2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 x14ac:dyDescent="0.2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 x14ac:dyDescent="0.2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 x14ac:dyDescent="0.2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 x14ac:dyDescent="0.2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 x14ac:dyDescent="0.2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 x14ac:dyDescent="0.2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 x14ac:dyDescent="0.2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 x14ac:dyDescent="0.2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 x14ac:dyDescent="0.2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 x14ac:dyDescent="0.2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 x14ac:dyDescent="0.2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 x14ac:dyDescent="0.2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 x14ac:dyDescent="0.2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 x14ac:dyDescent="0.2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 x14ac:dyDescent="0.2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 x14ac:dyDescent="0.2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 x14ac:dyDescent="0.2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 x14ac:dyDescent="0.2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 x14ac:dyDescent="0.2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 x14ac:dyDescent="0.2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 x14ac:dyDescent="0.2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 x14ac:dyDescent="0.2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 x14ac:dyDescent="0.2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 x14ac:dyDescent="0.2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 x14ac:dyDescent="0.2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 x14ac:dyDescent="0.2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 x14ac:dyDescent="0.2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 s="23" customFormat="1" x14ac:dyDescent="0.2">
      <c r="A1254" s="1"/>
      <c r="B1254" s="72"/>
      <c r="C1254" s="22"/>
      <c r="D1254" s="32"/>
      <c r="E1254" s="67"/>
      <c r="F1254" s="67"/>
      <c r="G1254" s="72"/>
      <c r="H1254" s="22"/>
      <c r="I1254" s="2"/>
      <c r="J1254" s="67"/>
      <c r="K1254" s="67"/>
      <c r="L1254" s="2"/>
      <c r="M1254" s="2"/>
      <c r="N1254" s="2"/>
      <c r="O1254" s="2"/>
      <c r="P1254" s="2"/>
      <c r="Q1254" s="2"/>
      <c r="R1254" s="2"/>
    </row>
    <row r="1255" spans="1:18" s="23" customFormat="1" x14ac:dyDescent="0.2">
      <c r="A1255" s="1"/>
      <c r="B1255" s="72"/>
      <c r="C1255" s="22"/>
      <c r="D1255" s="32"/>
      <c r="E1255" s="67"/>
      <c r="F1255" s="67"/>
      <c r="G1255" s="72"/>
      <c r="H1255" s="22"/>
      <c r="I1255" s="2"/>
      <c r="J1255" s="67"/>
      <c r="K1255" s="67"/>
      <c r="L1255" s="2"/>
      <c r="M1255" s="2"/>
      <c r="N1255" s="2"/>
      <c r="O1255" s="2"/>
      <c r="P1255" s="2"/>
      <c r="Q1255" s="2"/>
      <c r="R1255" s="2"/>
    </row>
    <row r="1256" spans="1:18" s="23" customFormat="1" x14ac:dyDescent="0.2">
      <c r="A1256" s="1"/>
      <c r="B1256" s="72"/>
      <c r="C1256" s="22"/>
      <c r="D1256" s="32"/>
      <c r="E1256" s="67"/>
      <c r="F1256" s="67"/>
      <c r="G1256" s="72"/>
      <c r="H1256" s="22"/>
      <c r="I1256" s="2"/>
      <c r="J1256" s="67"/>
      <c r="K1256" s="67"/>
      <c r="L1256" s="2"/>
      <c r="M1256" s="2"/>
      <c r="N1256" s="2"/>
      <c r="O1256" s="2"/>
      <c r="P1256" s="2"/>
      <c r="Q1256" s="2"/>
      <c r="R1256" s="2"/>
    </row>
    <row r="1257" spans="1:18" s="23" customFormat="1" x14ac:dyDescent="0.2">
      <c r="A1257" s="1"/>
      <c r="B1257" s="72"/>
      <c r="C1257" s="22"/>
      <c r="D1257" s="32"/>
      <c r="E1257" s="67"/>
      <c r="F1257" s="67"/>
      <c r="G1257" s="72"/>
      <c r="H1257" s="22"/>
      <c r="I1257" s="2"/>
      <c r="J1257" s="67"/>
      <c r="K1257" s="67"/>
      <c r="L1257" s="2"/>
      <c r="M1257" s="2"/>
      <c r="N1257" s="2"/>
      <c r="O1257" s="2"/>
      <c r="P1257" s="2"/>
      <c r="Q1257" s="2"/>
      <c r="R1257" s="2"/>
    </row>
    <row r="1258" spans="1:18" s="23" customFormat="1" x14ac:dyDescent="0.2">
      <c r="A1258" s="1"/>
      <c r="B1258" s="72"/>
      <c r="C1258" s="22"/>
      <c r="D1258" s="32"/>
      <c r="E1258" s="67"/>
      <c r="F1258" s="67"/>
      <c r="G1258" s="72"/>
      <c r="H1258" s="22"/>
      <c r="I1258" s="2"/>
      <c r="J1258" s="67"/>
      <c r="K1258" s="67"/>
      <c r="L1258" s="2"/>
      <c r="M1258" s="2"/>
      <c r="N1258" s="2"/>
      <c r="O1258" s="2"/>
      <c r="P1258" s="2"/>
      <c r="Q1258" s="2"/>
      <c r="R1258" s="2"/>
    </row>
    <row r="1259" spans="1:18" s="23" customFormat="1" x14ac:dyDescent="0.2">
      <c r="A1259" s="1"/>
      <c r="B1259" s="72"/>
      <c r="C1259" s="22"/>
      <c r="D1259" s="32"/>
      <c r="E1259" s="67"/>
      <c r="F1259" s="67"/>
      <c r="G1259" s="72"/>
      <c r="H1259" s="22"/>
      <c r="I1259" s="2"/>
      <c r="J1259" s="67"/>
      <c r="K1259" s="67"/>
      <c r="L1259" s="2"/>
      <c r="M1259" s="2"/>
      <c r="N1259" s="2"/>
      <c r="O1259" s="2"/>
      <c r="P1259" s="2"/>
      <c r="Q1259" s="2"/>
      <c r="R1259" s="2"/>
    </row>
    <row r="1260" spans="1:18" s="23" customFormat="1" x14ac:dyDescent="0.2">
      <c r="A1260" s="1"/>
      <c r="B1260" s="72"/>
      <c r="C1260" s="22"/>
      <c r="D1260" s="32"/>
      <c r="E1260" s="67"/>
      <c r="F1260" s="67"/>
      <c r="G1260" s="72"/>
      <c r="H1260" s="22"/>
      <c r="I1260" s="2"/>
      <c r="J1260" s="67"/>
      <c r="K1260" s="67"/>
      <c r="L1260" s="2"/>
      <c r="M1260" s="2"/>
      <c r="N1260" s="2"/>
      <c r="O1260" s="2"/>
      <c r="P1260" s="2"/>
      <c r="Q1260" s="2"/>
      <c r="R1260" s="2"/>
    </row>
    <row r="1261" spans="1:18" s="23" customFormat="1" x14ac:dyDescent="0.2">
      <c r="A1261" s="1"/>
      <c r="B1261" s="72"/>
      <c r="C1261" s="22"/>
      <c r="D1261" s="32"/>
      <c r="E1261" s="67"/>
      <c r="F1261" s="67"/>
      <c r="G1261" s="72"/>
      <c r="H1261" s="22"/>
      <c r="I1261" s="2"/>
      <c r="J1261" s="67"/>
      <c r="K1261" s="67"/>
      <c r="L1261" s="2"/>
      <c r="M1261" s="2"/>
      <c r="N1261" s="2"/>
      <c r="O1261" s="2"/>
      <c r="P1261" s="2"/>
      <c r="Q1261" s="2"/>
      <c r="R1261" s="2"/>
    </row>
    <row r="1262" spans="1:18" s="23" customFormat="1" x14ac:dyDescent="0.2">
      <c r="A1262" s="1"/>
      <c r="B1262" s="72"/>
      <c r="C1262" s="22"/>
      <c r="D1262" s="32"/>
      <c r="E1262" s="67"/>
      <c r="F1262" s="67"/>
      <c r="G1262" s="72"/>
      <c r="H1262" s="22"/>
      <c r="I1262" s="2"/>
      <c r="J1262" s="67"/>
      <c r="K1262" s="67"/>
      <c r="L1262" s="2"/>
      <c r="M1262" s="2"/>
      <c r="N1262" s="2"/>
      <c r="O1262" s="2"/>
      <c r="P1262" s="2"/>
      <c r="Q1262" s="2"/>
      <c r="R1262" s="2"/>
    </row>
    <row r="1263" spans="1:18" s="23" customFormat="1" x14ac:dyDescent="0.2">
      <c r="A1263" s="1"/>
      <c r="B1263" s="72"/>
      <c r="C1263" s="22"/>
      <c r="D1263" s="32"/>
      <c r="E1263" s="67"/>
      <c r="F1263" s="67"/>
      <c r="G1263" s="72"/>
      <c r="H1263" s="22"/>
      <c r="I1263" s="2"/>
      <c r="J1263" s="67"/>
      <c r="K1263" s="67"/>
      <c r="L1263" s="2"/>
      <c r="M1263" s="2"/>
      <c r="N1263" s="2"/>
      <c r="O1263" s="2"/>
      <c r="P1263" s="2"/>
      <c r="Q1263" s="2"/>
      <c r="R1263" s="2"/>
    </row>
    <row r="1264" spans="1:18" s="23" customFormat="1" x14ac:dyDescent="0.2">
      <c r="A1264" s="1"/>
      <c r="B1264" s="72"/>
      <c r="C1264" s="22"/>
      <c r="D1264" s="32"/>
      <c r="E1264" s="67"/>
      <c r="F1264" s="67"/>
      <c r="G1264" s="72"/>
      <c r="H1264" s="22"/>
      <c r="I1264" s="2"/>
      <c r="J1264" s="67"/>
      <c r="K1264" s="67"/>
      <c r="L1264" s="2"/>
      <c r="M1264" s="2"/>
      <c r="N1264" s="2"/>
      <c r="O1264" s="2"/>
      <c r="P1264" s="2"/>
      <c r="Q1264" s="2"/>
      <c r="R1264" s="2"/>
    </row>
    <row r="1265" spans="1:18" s="23" customFormat="1" x14ac:dyDescent="0.2">
      <c r="A1265" s="1"/>
      <c r="B1265" s="72"/>
      <c r="C1265" s="22"/>
      <c r="D1265" s="32"/>
      <c r="E1265" s="67"/>
      <c r="F1265" s="67"/>
      <c r="G1265" s="72"/>
      <c r="H1265" s="22"/>
      <c r="I1265" s="2"/>
      <c r="J1265" s="67"/>
      <c r="K1265" s="67"/>
      <c r="L1265" s="2"/>
      <c r="M1265" s="2"/>
      <c r="N1265" s="2"/>
      <c r="O1265" s="2"/>
      <c r="P1265" s="2"/>
      <c r="Q1265" s="2"/>
      <c r="R1265" s="2"/>
    </row>
    <row r="1266" spans="1:18" s="23" customFormat="1" x14ac:dyDescent="0.2">
      <c r="A1266" s="1"/>
      <c r="B1266" s="72"/>
      <c r="C1266" s="22"/>
      <c r="D1266" s="32"/>
      <c r="E1266" s="67"/>
      <c r="F1266" s="67"/>
      <c r="G1266" s="72"/>
      <c r="H1266" s="22"/>
      <c r="I1266" s="2"/>
      <c r="J1266" s="67"/>
      <c r="K1266" s="67"/>
      <c r="L1266" s="2"/>
      <c r="M1266" s="2"/>
      <c r="N1266" s="2"/>
      <c r="O1266" s="2"/>
      <c r="P1266" s="2"/>
      <c r="Q1266" s="2"/>
      <c r="R1266" s="2"/>
    </row>
    <row r="1267" spans="1:18" x14ac:dyDescent="0.2">
      <c r="B1267" s="72"/>
      <c r="C1267" s="22"/>
      <c r="G1267" s="72"/>
      <c r="H1267" s="22"/>
    </row>
    <row r="1268" spans="1:18" x14ac:dyDescent="0.2">
      <c r="B1268" s="72"/>
      <c r="C1268" s="22"/>
      <c r="G1268" s="72"/>
      <c r="H1268" s="22"/>
    </row>
    <row r="1269" spans="1:18" x14ac:dyDescent="0.2">
      <c r="B1269" s="72"/>
      <c r="C1269" s="22"/>
      <c r="G1269" s="72"/>
      <c r="H1269" s="22"/>
    </row>
    <row r="1270" spans="1:18" x14ac:dyDescent="0.2">
      <c r="B1270" s="72"/>
      <c r="C1270" s="22"/>
      <c r="G1270" s="72"/>
      <c r="H1270" s="22"/>
    </row>
    <row r="1271" spans="1:18" x14ac:dyDescent="0.2">
      <c r="B1271" s="72"/>
      <c r="C1271" s="22"/>
      <c r="G1271" s="72"/>
      <c r="H1271" s="22"/>
    </row>
    <row r="1272" spans="1:18" x14ac:dyDescent="0.2">
      <c r="B1272" s="72"/>
      <c r="C1272" s="22"/>
      <c r="G1272" s="72"/>
      <c r="H1272" s="22"/>
    </row>
    <row r="1273" spans="1:18" x14ac:dyDescent="0.2">
      <c r="B1273" s="72"/>
      <c r="C1273" s="22"/>
      <c r="G1273" s="72"/>
      <c r="H1273" s="22"/>
    </row>
    <row r="1274" spans="1:18" x14ac:dyDescent="0.2">
      <c r="B1274" s="72"/>
      <c r="C1274" s="22"/>
      <c r="G1274" s="72"/>
      <c r="H1274" s="22"/>
    </row>
    <row r="1275" spans="1:18" x14ac:dyDescent="0.2">
      <c r="B1275" s="72"/>
      <c r="C1275" s="22"/>
      <c r="G1275" s="72"/>
      <c r="H1275" s="22"/>
    </row>
    <row r="1276" spans="1:18" x14ac:dyDescent="0.2">
      <c r="B1276" s="72"/>
      <c r="C1276" s="22"/>
      <c r="G1276" s="72"/>
      <c r="H1276" s="22"/>
    </row>
    <row r="1277" spans="1:18" x14ac:dyDescent="0.2">
      <c r="B1277" s="72"/>
      <c r="C1277" s="22"/>
      <c r="G1277" s="72"/>
      <c r="H1277" s="22"/>
    </row>
    <row r="1278" spans="1:18" x14ac:dyDescent="0.2">
      <c r="B1278" s="72"/>
      <c r="C1278" s="22"/>
      <c r="G1278" s="72"/>
      <c r="H1278" s="22"/>
    </row>
    <row r="1279" spans="1:18" x14ac:dyDescent="0.2">
      <c r="B1279" s="72"/>
      <c r="C1279" s="22"/>
      <c r="G1279" s="72"/>
      <c r="H1279" s="22"/>
    </row>
    <row r="1280" spans="1:18" x14ac:dyDescent="0.2">
      <c r="B1280" s="72"/>
      <c r="C1280" s="22"/>
      <c r="G1280" s="72"/>
      <c r="H1280" s="22"/>
    </row>
    <row r="1281" spans="2:8" x14ac:dyDescent="0.2">
      <c r="B1281" s="72"/>
      <c r="C1281" s="22"/>
      <c r="G1281" s="72"/>
      <c r="H1281" s="22"/>
    </row>
    <row r="1282" spans="2:8" x14ac:dyDescent="0.2">
      <c r="B1282" s="72"/>
      <c r="C1282" s="22"/>
      <c r="G1282" s="72"/>
      <c r="H1282" s="22"/>
    </row>
    <row r="1283" spans="2:8" x14ac:dyDescent="0.2">
      <c r="B1283" s="72"/>
      <c r="C1283" s="22"/>
      <c r="G1283" s="72"/>
      <c r="H1283" s="22"/>
    </row>
    <row r="1284" spans="2:8" x14ac:dyDescent="0.2">
      <c r="B1284" s="72"/>
      <c r="C1284" s="22"/>
      <c r="G1284" s="72"/>
      <c r="H1284" s="22"/>
    </row>
    <row r="1285" spans="2:8" x14ac:dyDescent="0.2">
      <c r="B1285" s="72"/>
      <c r="C1285" s="22"/>
      <c r="G1285" s="72"/>
      <c r="H1285" s="22"/>
    </row>
    <row r="1286" spans="2:8" x14ac:dyDescent="0.2">
      <c r="B1286" s="72"/>
      <c r="C1286" s="22"/>
      <c r="G1286" s="72"/>
      <c r="H1286" s="22"/>
    </row>
    <row r="1287" spans="2:8" x14ac:dyDescent="0.2">
      <c r="B1287" s="72"/>
      <c r="C1287" s="22"/>
      <c r="G1287" s="72"/>
      <c r="H1287" s="22"/>
    </row>
    <row r="1288" spans="2:8" x14ac:dyDescent="0.2">
      <c r="B1288" s="72"/>
      <c r="C1288" s="22"/>
      <c r="G1288" s="72"/>
      <c r="H1288" s="22"/>
    </row>
    <row r="1289" spans="2:8" x14ac:dyDescent="0.2">
      <c r="B1289" s="72"/>
      <c r="C1289" s="22"/>
      <c r="G1289" s="72"/>
      <c r="H1289" s="22"/>
    </row>
    <row r="1290" spans="2:8" x14ac:dyDescent="0.2">
      <c r="B1290" s="72"/>
      <c r="C1290" s="22"/>
      <c r="G1290" s="72"/>
      <c r="H1290" s="22"/>
    </row>
    <row r="1291" spans="2:8" x14ac:dyDescent="0.2">
      <c r="B1291" s="72"/>
      <c r="C1291" s="22"/>
      <c r="G1291" s="72"/>
      <c r="H1291" s="22"/>
    </row>
    <row r="1292" spans="2:8" x14ac:dyDescent="0.2">
      <c r="B1292" s="72"/>
      <c r="C1292" s="22"/>
      <c r="G1292" s="72"/>
      <c r="H1292" s="22"/>
    </row>
    <row r="1293" spans="2:8" x14ac:dyDescent="0.2">
      <c r="B1293" s="72"/>
      <c r="C1293" s="22"/>
      <c r="G1293" s="72"/>
      <c r="H1293" s="22"/>
    </row>
    <row r="1294" spans="2:8" x14ac:dyDescent="0.2">
      <c r="B1294" s="72"/>
      <c r="C1294" s="22"/>
      <c r="G1294" s="72"/>
      <c r="H1294" s="22"/>
    </row>
    <row r="1295" spans="2:8" x14ac:dyDescent="0.2">
      <c r="B1295" s="72"/>
      <c r="C1295" s="22"/>
      <c r="G1295" s="72"/>
      <c r="H1295" s="22"/>
    </row>
    <row r="1296" spans="2:8" x14ac:dyDescent="0.2">
      <c r="B1296" s="72"/>
      <c r="C1296" s="22"/>
      <c r="G1296" s="72"/>
      <c r="H1296" s="22"/>
    </row>
    <row r="1297" spans="2:8" x14ac:dyDescent="0.2">
      <c r="B1297" s="72"/>
      <c r="C1297" s="22"/>
      <c r="G1297" s="72"/>
      <c r="H1297" s="22"/>
    </row>
    <row r="1298" spans="2:8" x14ac:dyDescent="0.2">
      <c r="B1298" s="72"/>
      <c r="C1298" s="22"/>
      <c r="G1298" s="72"/>
      <c r="H1298" s="22"/>
    </row>
    <row r="1299" spans="2:8" x14ac:dyDescent="0.2">
      <c r="B1299" s="72"/>
      <c r="C1299" s="22"/>
      <c r="G1299" s="72"/>
      <c r="H1299" s="22"/>
    </row>
    <row r="1300" spans="2:8" x14ac:dyDescent="0.2">
      <c r="B1300" s="72"/>
      <c r="C1300" s="22"/>
      <c r="G1300" s="72"/>
      <c r="H1300" s="22"/>
    </row>
    <row r="1301" spans="2:8" x14ac:dyDescent="0.2">
      <c r="B1301" s="72"/>
      <c r="C1301" s="22"/>
      <c r="G1301" s="72"/>
      <c r="H1301" s="22"/>
    </row>
    <row r="1302" spans="2:8" x14ac:dyDescent="0.2">
      <c r="B1302" s="72"/>
      <c r="C1302" s="22"/>
      <c r="G1302" s="72"/>
      <c r="H1302" s="22"/>
    </row>
    <row r="1303" spans="2:8" x14ac:dyDescent="0.2">
      <c r="B1303" s="72"/>
      <c r="C1303" s="22"/>
      <c r="G1303" s="72"/>
      <c r="H1303" s="22"/>
    </row>
    <row r="1304" spans="2:8" x14ac:dyDescent="0.2">
      <c r="B1304" s="72"/>
      <c r="C1304" s="22"/>
      <c r="G1304" s="72"/>
      <c r="H1304" s="22"/>
    </row>
    <row r="1305" spans="2:8" x14ac:dyDescent="0.2">
      <c r="B1305" s="72"/>
      <c r="C1305" s="22"/>
      <c r="G1305" s="72"/>
      <c r="H1305" s="22"/>
    </row>
    <row r="1306" spans="2:8" x14ac:dyDescent="0.2">
      <c r="B1306" s="72"/>
      <c r="C1306" s="22"/>
      <c r="G1306" s="72"/>
      <c r="H1306" s="22"/>
    </row>
    <row r="1307" spans="2:8" x14ac:dyDescent="0.2">
      <c r="B1307" s="72"/>
      <c r="C1307" s="22"/>
      <c r="G1307" s="72"/>
      <c r="H1307" s="22"/>
    </row>
    <row r="1308" spans="2:8" x14ac:dyDescent="0.2">
      <c r="B1308" s="72"/>
      <c r="C1308" s="22"/>
      <c r="G1308" s="72"/>
      <c r="H1308" s="22"/>
    </row>
    <row r="1309" spans="2:8" x14ac:dyDescent="0.2">
      <c r="B1309" s="72"/>
      <c r="C1309" s="22"/>
      <c r="G1309" s="72"/>
      <c r="H1309" s="22"/>
    </row>
    <row r="1310" spans="2:8" x14ac:dyDescent="0.2">
      <c r="B1310" s="72"/>
      <c r="C1310" s="22"/>
      <c r="G1310" s="72"/>
      <c r="H1310" s="22"/>
    </row>
    <row r="1311" spans="2:8" x14ac:dyDescent="0.2">
      <c r="B1311" s="72"/>
      <c r="C1311" s="22"/>
      <c r="G1311" s="72"/>
      <c r="H1311" s="22"/>
    </row>
    <row r="1312" spans="2:8" x14ac:dyDescent="0.2">
      <c r="B1312" s="72"/>
      <c r="C1312" s="22"/>
      <c r="G1312" s="72"/>
      <c r="H1312" s="22"/>
    </row>
    <row r="1313" spans="2:8" x14ac:dyDescent="0.2">
      <c r="B1313" s="72"/>
      <c r="C1313" s="22"/>
      <c r="G1313" s="72"/>
      <c r="H1313" s="22"/>
    </row>
    <row r="1314" spans="2:8" x14ac:dyDescent="0.2">
      <c r="B1314" s="72"/>
      <c r="C1314" s="22"/>
      <c r="G1314" s="72"/>
      <c r="H1314" s="22"/>
    </row>
    <row r="1315" spans="2:8" x14ac:dyDescent="0.2">
      <c r="B1315" s="72"/>
      <c r="C1315" s="22"/>
      <c r="G1315" s="72"/>
      <c r="H1315" s="22"/>
    </row>
    <row r="1316" spans="2:8" x14ac:dyDescent="0.2">
      <c r="B1316" s="72"/>
      <c r="C1316" s="22"/>
      <c r="G1316" s="72"/>
      <c r="H1316" s="22"/>
    </row>
    <row r="1317" spans="2:8" x14ac:dyDescent="0.2">
      <c r="B1317" s="72"/>
      <c r="C1317" s="22"/>
      <c r="G1317" s="72"/>
      <c r="H1317" s="22"/>
    </row>
    <row r="1318" spans="2:8" x14ac:dyDescent="0.2">
      <c r="B1318" s="72"/>
      <c r="C1318" s="22"/>
      <c r="G1318" s="72"/>
      <c r="H1318" s="22"/>
    </row>
    <row r="1319" spans="2:8" x14ac:dyDescent="0.2">
      <c r="B1319" s="72"/>
      <c r="C1319" s="22"/>
      <c r="G1319" s="72"/>
      <c r="H1319" s="22"/>
    </row>
    <row r="1320" spans="2:8" x14ac:dyDescent="0.2">
      <c r="B1320" s="72"/>
      <c r="C1320" s="22"/>
      <c r="G1320" s="72"/>
      <c r="H1320" s="22"/>
    </row>
    <row r="1321" spans="2:8" x14ac:dyDescent="0.2">
      <c r="B1321" s="72"/>
      <c r="C1321" s="22"/>
      <c r="G1321" s="72"/>
      <c r="H1321" s="22"/>
    </row>
    <row r="1322" spans="2:8" x14ac:dyDescent="0.2">
      <c r="B1322" s="72"/>
      <c r="C1322" s="22"/>
      <c r="G1322" s="72"/>
      <c r="H1322" s="22"/>
    </row>
  </sheetData>
  <mergeCells count="10">
    <mergeCell ref="B7:F7"/>
    <mergeCell ref="G7:K7"/>
    <mergeCell ref="D10:E10"/>
    <mergeCell ref="I10:J10"/>
    <mergeCell ref="D8:E8"/>
    <mergeCell ref="I8:J8"/>
    <mergeCell ref="B9:C9"/>
    <mergeCell ref="D9:E9"/>
    <mergeCell ref="G9:H9"/>
    <mergeCell ref="I9:J9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B1322"/>
  <sheetViews>
    <sheetView workbookViewId="0">
      <pane ySplit="14" topLeftCell="A15" activePane="bottomLeft" state="frozen"/>
      <selection activeCell="P3" sqref="P3"/>
      <selection pane="bottomLeft" activeCell="J30" sqref="J30"/>
    </sheetView>
  </sheetViews>
  <sheetFormatPr defaultRowHeight="12.75" x14ac:dyDescent="0.2"/>
  <cols>
    <col min="1" max="1" width="28.140625" style="1" customWidth="1"/>
    <col min="2" max="2" width="11.7109375" style="1" customWidth="1"/>
    <col min="3" max="3" width="11.7109375" style="3" customWidth="1"/>
    <col min="4" max="4" width="9.7109375" style="3" customWidth="1"/>
    <col min="5" max="6" width="9.71093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28" s="12" customFormat="1" ht="6.95" customHeight="1" x14ac:dyDescent="0.2">
      <c r="C1" s="33"/>
      <c r="D1" s="33"/>
      <c r="E1" s="15"/>
      <c r="F1" s="15"/>
      <c r="J1" s="15"/>
      <c r="K1" s="15"/>
    </row>
    <row r="2" spans="1:28" s="12" customFormat="1" ht="6.95" customHeight="1" x14ac:dyDescent="0.2">
      <c r="A2" s="82"/>
      <c r="B2" s="82"/>
      <c r="C2" s="38"/>
      <c r="D2" s="38"/>
      <c r="E2" s="38"/>
      <c r="F2" s="40"/>
      <c r="G2" s="40"/>
      <c r="H2" s="40"/>
      <c r="I2" s="40"/>
      <c r="J2" s="40"/>
      <c r="K2" s="40"/>
    </row>
    <row r="3" spans="1:28" s="12" customFormat="1" ht="6.95" customHeight="1" x14ac:dyDescent="0.2">
      <c r="A3" s="8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8" s="12" customFormat="1" ht="6.95" customHeight="1" x14ac:dyDescent="0.2">
      <c r="A4" s="83"/>
      <c r="B4" s="83"/>
      <c r="C4" s="38"/>
      <c r="D4" s="38"/>
      <c r="E4" s="38"/>
      <c r="F4" s="40"/>
      <c r="G4" s="40"/>
      <c r="H4" s="40"/>
      <c r="I4" s="40"/>
      <c r="J4" s="40"/>
      <c r="K4" s="40"/>
    </row>
    <row r="5" spans="1:28" s="12" customFormat="1" ht="6.95" customHeight="1" x14ac:dyDescent="0.2">
      <c r="A5" s="83"/>
      <c r="B5" s="83"/>
      <c r="C5" s="38"/>
      <c r="D5" s="38"/>
      <c r="E5" s="38"/>
      <c r="F5" s="15"/>
      <c r="J5" s="15"/>
      <c r="K5" s="15"/>
    </row>
    <row r="6" spans="1:28" s="12" customFormat="1" x14ac:dyDescent="0.2">
      <c r="A6" s="18"/>
      <c r="B6" s="18"/>
      <c r="C6" s="13"/>
      <c r="D6" s="13"/>
      <c r="E6" s="15"/>
      <c r="F6" s="15"/>
      <c r="J6" s="15"/>
      <c r="K6" s="32" t="s">
        <v>71</v>
      </c>
    </row>
    <row r="7" spans="1:28" s="12" customFormat="1" ht="25.5" customHeight="1" x14ac:dyDescent="0.2">
      <c r="A7" s="63"/>
      <c r="B7" s="195" t="s">
        <v>123</v>
      </c>
      <c r="C7" s="192"/>
      <c r="D7" s="192"/>
      <c r="E7" s="192"/>
      <c r="F7" s="193"/>
      <c r="G7" s="195" t="s">
        <v>124</v>
      </c>
      <c r="H7" s="192"/>
      <c r="I7" s="192"/>
      <c r="J7" s="192"/>
      <c r="K7" s="193"/>
    </row>
    <row r="8" spans="1:28" s="15" customFormat="1" x14ac:dyDescent="0.2">
      <c r="A8" s="45"/>
      <c r="B8" s="58"/>
      <c r="C8" s="59"/>
      <c r="D8" s="168" t="str">
        <f ca="1">mesr</f>
        <v>декабрь</v>
      </c>
      <c r="E8" s="169"/>
      <c r="F8" s="25" t="s">
        <v>1</v>
      </c>
      <c r="G8" s="58"/>
      <c r="H8" s="59"/>
      <c r="I8" s="168" t="str">
        <f ca="1">mesr</f>
        <v>декабрь</v>
      </c>
      <c r="J8" s="169"/>
      <c r="K8" s="25" t="s">
        <v>1</v>
      </c>
    </row>
    <row r="9" spans="1:28" s="15" customFormat="1" x14ac:dyDescent="0.2">
      <c r="A9" s="45"/>
      <c r="B9" s="174" t="s">
        <v>72</v>
      </c>
      <c r="C9" s="194"/>
      <c r="D9" s="168">
        <f>Godr</f>
        <v>2019</v>
      </c>
      <c r="E9" s="169"/>
      <c r="F9" s="25" t="str">
        <f ca="1">mesr</f>
        <v>декабрь</v>
      </c>
      <c r="G9" s="174" t="s">
        <v>72</v>
      </c>
      <c r="H9" s="194"/>
      <c r="I9" s="168">
        <f>Godr</f>
        <v>2019</v>
      </c>
      <c r="J9" s="169"/>
      <c r="K9" s="25" t="str">
        <f ca="1">mesr</f>
        <v>декабрь</v>
      </c>
    </row>
    <row r="10" spans="1:28" s="15" customFormat="1" x14ac:dyDescent="0.2">
      <c r="A10" s="45"/>
      <c r="B10" s="61"/>
      <c r="C10" s="62"/>
      <c r="D10" s="170" t="s">
        <v>0</v>
      </c>
      <c r="E10" s="171"/>
      <c r="F10" s="25">
        <f>Godr</f>
        <v>2019</v>
      </c>
      <c r="G10" s="61"/>
      <c r="H10" s="62"/>
      <c r="I10" s="170" t="s">
        <v>0</v>
      </c>
      <c r="J10" s="171"/>
      <c r="K10" s="25">
        <f>Godr</f>
        <v>2019</v>
      </c>
    </row>
    <row r="11" spans="1:28" s="15" customFormat="1" x14ac:dyDescent="0.2">
      <c r="A11" s="16"/>
      <c r="B11" s="35" t="str">
        <f ca="1">mesr</f>
        <v>декабрь</v>
      </c>
      <c r="C11" s="19" t="str">
        <f>_Pe1</f>
        <v>январь-</v>
      </c>
      <c r="D11" s="24" t="str">
        <f ca="1">_per6</f>
        <v>декабрю</v>
      </c>
      <c r="E11" s="24" t="str">
        <f ca="1">_Per7</f>
        <v>ноябрю</v>
      </c>
      <c r="F11" s="25" t="str">
        <f>" в % к"</f>
        <v xml:space="preserve"> в % к</v>
      </c>
      <c r="G11" s="35" t="str">
        <f ca="1">mesr</f>
        <v>декабрь</v>
      </c>
      <c r="H11" s="19" t="str">
        <f>_Pe1</f>
        <v>январь-</v>
      </c>
      <c r="I11" s="24" t="str">
        <f ca="1">_per6</f>
        <v>декабрю</v>
      </c>
      <c r="J11" s="24" t="str">
        <f ca="1">_Per7</f>
        <v>ноябрю</v>
      </c>
      <c r="K11" s="25" t="str">
        <f>" в % к"</f>
        <v xml:space="preserve"> в % к</v>
      </c>
    </row>
    <row r="12" spans="1:28" s="15" customFormat="1" x14ac:dyDescent="0.2">
      <c r="A12" s="16"/>
      <c r="B12" s="36">
        <f>Godr</f>
        <v>2019</v>
      </c>
      <c r="C12" s="10" t="str">
        <f ca="1">mesr</f>
        <v>декабрь</v>
      </c>
      <c r="D12" s="25">
        <f>godp</f>
        <v>2018</v>
      </c>
      <c r="E12" s="25">
        <f>IF(mesr1=1,godp,Godr)</f>
        <v>2019</v>
      </c>
      <c r="F12" s="25" t="s">
        <v>9</v>
      </c>
      <c r="G12" s="36">
        <f>Godr</f>
        <v>2019</v>
      </c>
      <c r="H12" s="10" t="str">
        <f ca="1">mesr</f>
        <v>декабрь</v>
      </c>
      <c r="I12" s="25">
        <f>godp</f>
        <v>2018</v>
      </c>
      <c r="J12" s="25">
        <f>IF(mesr1=1,godp,Godr)</f>
        <v>2019</v>
      </c>
      <c r="K12" s="25" t="s">
        <v>9</v>
      </c>
    </row>
    <row r="13" spans="1:28" s="15" customFormat="1" x14ac:dyDescent="0.2">
      <c r="A13" s="16"/>
      <c r="B13" s="36"/>
      <c r="C13" s="10">
        <f>Godr</f>
        <v>2019</v>
      </c>
      <c r="D13" s="25"/>
      <c r="E13" s="25"/>
      <c r="F13" s="25" t="str">
        <f ca="1">_per6</f>
        <v>декабрю</v>
      </c>
      <c r="G13" s="36"/>
      <c r="H13" s="10">
        <f>Godr</f>
        <v>2019</v>
      </c>
      <c r="I13" s="25"/>
      <c r="J13" s="25"/>
      <c r="K13" s="25" t="str">
        <f ca="1">_per6</f>
        <v>декабрю</v>
      </c>
    </row>
    <row r="14" spans="1:28" s="15" customFormat="1" x14ac:dyDescent="0.2">
      <c r="A14" s="17"/>
      <c r="B14" s="37"/>
      <c r="C14" s="11"/>
      <c r="D14" s="11"/>
      <c r="E14" s="26"/>
      <c r="F14" s="26">
        <f>godp</f>
        <v>2018</v>
      </c>
      <c r="G14" s="37"/>
      <c r="H14" s="11"/>
      <c r="I14" s="11"/>
      <c r="J14" s="26"/>
      <c r="K14" s="26">
        <f>godp</f>
        <v>2018</v>
      </c>
    </row>
    <row r="15" spans="1:28" s="103" customFormat="1" ht="15" customHeight="1" x14ac:dyDescent="0.2">
      <c r="A15" s="120" t="s">
        <v>189</v>
      </c>
      <c r="B15" s="123">
        <v>398689</v>
      </c>
      <c r="C15" s="124">
        <v>2386903.5</v>
      </c>
      <c r="D15" s="121">
        <v>79.5</v>
      </c>
      <c r="E15" s="121" t="s">
        <v>195</v>
      </c>
      <c r="F15" s="121">
        <v>100.5</v>
      </c>
      <c r="G15" s="123">
        <v>237625.60000000001</v>
      </c>
      <c r="H15" s="124">
        <v>2542826.2000000002</v>
      </c>
      <c r="I15" s="121">
        <v>118.8</v>
      </c>
      <c r="J15" s="121">
        <v>103.8</v>
      </c>
      <c r="K15" s="121">
        <v>122.9</v>
      </c>
      <c r="AA15" s="145">
        <f>IF(ISERROR(AND(B15+D15=0,C15+E15&gt;0))=TRUE,0,IF(AND(B15+D15=0,C15+E15&gt;0),1,0))</f>
        <v>0</v>
      </c>
      <c r="AB15" s="145">
        <f>IF(ISERROR(AND(G15+I15=0,H15+J15&gt;0))=TRUE,0,IF(AND(G15+I15=0,H15+J15&gt;0),1,0))</f>
        <v>0</v>
      </c>
    </row>
    <row r="16" spans="1:28" s="104" customFormat="1" ht="11.1" customHeight="1" x14ac:dyDescent="0.2">
      <c r="A16" s="110" t="s">
        <v>155</v>
      </c>
      <c r="B16" s="111"/>
      <c r="C16" s="112"/>
      <c r="D16" s="117"/>
      <c r="E16" s="117"/>
      <c r="F16" s="117"/>
      <c r="G16" s="111"/>
      <c r="H16" s="112"/>
      <c r="I16" s="117"/>
      <c r="J16" s="117"/>
      <c r="K16" s="117"/>
      <c r="AA16" s="146">
        <f t="shared" ref="AA16:AA44" si="0">IF(ISERROR(AND(B16+D16=0,C16+E16&gt;0))=TRUE,0,IF(AND(B16+D16=0,C16+E16&gt;0),1,0))</f>
        <v>0</v>
      </c>
      <c r="AB16" s="146">
        <f t="shared" ref="AB16:AB44" si="1">IF(ISERROR(AND(G16+I16=0,H16+J16&gt;0))=TRUE,0,IF(AND(G16+I16=0,H16+J16&gt;0),1,0))</f>
        <v>0</v>
      </c>
    </row>
    <row r="17" spans="1:28" s="103" customFormat="1" ht="12" customHeight="1" x14ac:dyDescent="0.2">
      <c r="A17" s="106" t="s">
        <v>156</v>
      </c>
      <c r="B17" s="107" t="s">
        <v>220</v>
      </c>
      <c r="C17" s="108" t="s">
        <v>220</v>
      </c>
      <c r="D17" s="118" t="s">
        <v>220</v>
      </c>
      <c r="E17" s="118" t="s">
        <v>220</v>
      </c>
      <c r="F17" s="118" t="s">
        <v>220</v>
      </c>
      <c r="G17" s="107" t="s">
        <v>220</v>
      </c>
      <c r="H17" s="108" t="s">
        <v>220</v>
      </c>
      <c r="I17" s="118" t="s">
        <v>220</v>
      </c>
      <c r="J17" s="118" t="s">
        <v>220</v>
      </c>
      <c r="K17" s="118" t="s">
        <v>220</v>
      </c>
      <c r="AA17" s="145">
        <f t="shared" si="0"/>
        <v>0</v>
      </c>
      <c r="AB17" s="145">
        <f t="shared" si="1"/>
        <v>0</v>
      </c>
    </row>
    <row r="18" spans="1:28" s="103" customFormat="1" ht="12" customHeight="1" x14ac:dyDescent="0.2">
      <c r="A18" s="106" t="s">
        <v>157</v>
      </c>
      <c r="B18" s="107">
        <v>1189</v>
      </c>
      <c r="C18" s="108">
        <v>11548.1</v>
      </c>
      <c r="D18" s="118" t="s">
        <v>201</v>
      </c>
      <c r="E18" s="118">
        <v>112.2</v>
      </c>
      <c r="F18" s="118" t="s">
        <v>204</v>
      </c>
      <c r="G18" s="107" t="s">
        <v>220</v>
      </c>
      <c r="H18" s="108" t="s">
        <v>220</v>
      </c>
      <c r="I18" s="118" t="s">
        <v>220</v>
      </c>
      <c r="J18" s="118" t="s">
        <v>220</v>
      </c>
      <c r="K18" s="118" t="s">
        <v>220</v>
      </c>
      <c r="AA18" s="145">
        <f t="shared" si="0"/>
        <v>0</v>
      </c>
      <c r="AB18" s="145">
        <f t="shared" si="1"/>
        <v>0</v>
      </c>
    </row>
    <row r="19" spans="1:28" s="103" customFormat="1" ht="12" customHeight="1" x14ac:dyDescent="0.2">
      <c r="A19" s="106" t="s">
        <v>158</v>
      </c>
      <c r="B19" s="107" t="s">
        <v>220</v>
      </c>
      <c r="C19" s="107" t="s">
        <v>220</v>
      </c>
      <c r="D19" s="107" t="s">
        <v>220</v>
      </c>
      <c r="E19" s="107" t="s">
        <v>220</v>
      </c>
      <c r="F19" s="107" t="s">
        <v>220</v>
      </c>
      <c r="G19" s="107" t="s">
        <v>220</v>
      </c>
      <c r="H19" s="108">
        <v>43051.7</v>
      </c>
      <c r="I19" s="107" t="s">
        <v>220</v>
      </c>
      <c r="J19" s="107" t="s">
        <v>220</v>
      </c>
      <c r="K19" s="118">
        <v>22.3</v>
      </c>
      <c r="AA19" s="145">
        <f t="shared" si="0"/>
        <v>0</v>
      </c>
      <c r="AB19" s="145">
        <f t="shared" si="1"/>
        <v>0</v>
      </c>
    </row>
    <row r="20" spans="1:28" s="103" customFormat="1" ht="12" customHeight="1" x14ac:dyDescent="0.2">
      <c r="A20" s="106" t="s">
        <v>159</v>
      </c>
      <c r="B20" s="107" t="s">
        <v>220</v>
      </c>
      <c r="C20" s="108" t="s">
        <v>220</v>
      </c>
      <c r="D20" s="118" t="s">
        <v>220</v>
      </c>
      <c r="E20" s="118" t="s">
        <v>220</v>
      </c>
      <c r="F20" s="118" t="s">
        <v>220</v>
      </c>
      <c r="G20" s="107" t="s">
        <v>220</v>
      </c>
      <c r="H20" s="108" t="s">
        <v>220</v>
      </c>
      <c r="I20" s="118" t="s">
        <v>220</v>
      </c>
      <c r="J20" s="118" t="s">
        <v>220</v>
      </c>
      <c r="K20" s="118" t="s">
        <v>220</v>
      </c>
      <c r="AA20" s="145">
        <f t="shared" si="0"/>
        <v>0</v>
      </c>
      <c r="AB20" s="145">
        <f t="shared" si="1"/>
        <v>0</v>
      </c>
    </row>
    <row r="21" spans="1:28" s="103" customFormat="1" ht="12" customHeight="1" x14ac:dyDescent="0.2">
      <c r="A21" s="106" t="s">
        <v>160</v>
      </c>
      <c r="B21" s="107" t="s">
        <v>220</v>
      </c>
      <c r="C21" s="108" t="s">
        <v>220</v>
      </c>
      <c r="D21" s="118" t="s">
        <v>220</v>
      </c>
      <c r="E21" s="118" t="s">
        <v>220</v>
      </c>
      <c r="F21" s="118" t="s">
        <v>220</v>
      </c>
      <c r="G21" s="107" t="s">
        <v>220</v>
      </c>
      <c r="H21" s="108" t="s">
        <v>220</v>
      </c>
      <c r="I21" s="118" t="s">
        <v>220</v>
      </c>
      <c r="J21" s="118" t="s">
        <v>220</v>
      </c>
      <c r="K21" s="118" t="s">
        <v>220</v>
      </c>
      <c r="AA21" s="145">
        <f t="shared" si="0"/>
        <v>0</v>
      </c>
      <c r="AB21" s="145">
        <f t="shared" si="1"/>
        <v>0</v>
      </c>
    </row>
    <row r="22" spans="1:28" s="103" customFormat="1" ht="12" customHeight="1" x14ac:dyDescent="0.2">
      <c r="A22" s="106" t="s">
        <v>161</v>
      </c>
      <c r="B22" s="107" t="s">
        <v>220</v>
      </c>
      <c r="C22" s="107" t="s">
        <v>220</v>
      </c>
      <c r="D22" s="114" t="s">
        <v>220</v>
      </c>
      <c r="E22" s="114" t="s">
        <v>220</v>
      </c>
      <c r="F22" s="114" t="s">
        <v>220</v>
      </c>
      <c r="G22" s="107">
        <v>8294</v>
      </c>
      <c r="H22" s="108">
        <v>161106.1</v>
      </c>
      <c r="I22" s="118">
        <v>65.3</v>
      </c>
      <c r="J22" s="118">
        <v>100.6</v>
      </c>
      <c r="K22" s="118">
        <v>110.7</v>
      </c>
      <c r="AA22" s="145">
        <f t="shared" si="0"/>
        <v>0</v>
      </c>
      <c r="AB22" s="145">
        <f t="shared" si="1"/>
        <v>0</v>
      </c>
    </row>
    <row r="23" spans="1:28" s="103" customFormat="1" ht="12" customHeight="1" x14ac:dyDescent="0.2">
      <c r="A23" s="106" t="s">
        <v>162</v>
      </c>
      <c r="B23" s="107"/>
      <c r="C23" s="108"/>
      <c r="D23" s="118"/>
      <c r="E23" s="118"/>
      <c r="F23" s="118"/>
      <c r="G23" s="107" t="s">
        <v>220</v>
      </c>
      <c r="H23" s="108" t="s">
        <v>220</v>
      </c>
      <c r="I23" s="118" t="s">
        <v>220</v>
      </c>
      <c r="J23" s="118" t="s">
        <v>220</v>
      </c>
      <c r="K23" s="118" t="s">
        <v>220</v>
      </c>
      <c r="AA23" s="145">
        <f t="shared" si="0"/>
        <v>0</v>
      </c>
      <c r="AB23" s="145">
        <f t="shared" si="1"/>
        <v>0</v>
      </c>
    </row>
    <row r="24" spans="1:28" s="103" customFormat="1" ht="12" customHeight="1" x14ac:dyDescent="0.2">
      <c r="A24" s="106" t="s">
        <v>163</v>
      </c>
      <c r="B24" s="107" t="s">
        <v>220</v>
      </c>
      <c r="C24" s="108" t="s">
        <v>220</v>
      </c>
      <c r="D24" s="118" t="s">
        <v>220</v>
      </c>
      <c r="E24" s="118" t="s">
        <v>220</v>
      </c>
      <c r="F24" s="118" t="s">
        <v>220</v>
      </c>
      <c r="G24" s="107" t="s">
        <v>220</v>
      </c>
      <c r="H24" s="107" t="s">
        <v>220</v>
      </c>
      <c r="I24" s="114" t="s">
        <v>220</v>
      </c>
      <c r="J24" s="114" t="s">
        <v>220</v>
      </c>
      <c r="K24" s="114" t="s">
        <v>220</v>
      </c>
      <c r="AA24" s="145">
        <f t="shared" si="0"/>
        <v>0</v>
      </c>
      <c r="AB24" s="145">
        <f t="shared" si="1"/>
        <v>0</v>
      </c>
    </row>
    <row r="25" spans="1:28" s="103" customFormat="1" ht="12" customHeight="1" x14ac:dyDescent="0.2">
      <c r="A25" s="106" t="s">
        <v>167</v>
      </c>
      <c r="B25" s="107"/>
      <c r="C25" s="108"/>
      <c r="D25" s="118"/>
      <c r="E25" s="118"/>
      <c r="F25" s="118"/>
      <c r="G25" s="107" t="s">
        <v>220</v>
      </c>
      <c r="H25" s="108" t="s">
        <v>220</v>
      </c>
      <c r="I25" s="118" t="s">
        <v>220</v>
      </c>
      <c r="J25" s="118" t="s">
        <v>220</v>
      </c>
      <c r="K25" s="118" t="s">
        <v>220</v>
      </c>
      <c r="AA25" s="145">
        <f t="shared" si="0"/>
        <v>0</v>
      </c>
      <c r="AB25" s="145">
        <f t="shared" si="1"/>
        <v>0</v>
      </c>
    </row>
    <row r="26" spans="1:28" s="103" customFormat="1" ht="12" customHeight="1" x14ac:dyDescent="0.2">
      <c r="A26" s="106" t="s">
        <v>168</v>
      </c>
      <c r="B26" s="107"/>
      <c r="C26" s="108"/>
      <c r="D26" s="118"/>
      <c r="E26" s="118"/>
      <c r="F26" s="118"/>
      <c r="G26" s="107" t="s">
        <v>220</v>
      </c>
      <c r="H26" s="107" t="s">
        <v>220</v>
      </c>
      <c r="I26" s="107" t="s">
        <v>220</v>
      </c>
      <c r="J26" s="107" t="s">
        <v>220</v>
      </c>
      <c r="K26" s="107" t="s">
        <v>220</v>
      </c>
      <c r="AA26" s="145">
        <f t="shared" si="0"/>
        <v>0</v>
      </c>
      <c r="AB26" s="145">
        <f t="shared" si="1"/>
        <v>0</v>
      </c>
    </row>
    <row r="27" spans="1:28" s="103" customFormat="1" ht="12" customHeight="1" x14ac:dyDescent="0.2">
      <c r="A27" s="106" t="s">
        <v>169</v>
      </c>
      <c r="B27" s="107" t="s">
        <v>220</v>
      </c>
      <c r="C27" s="108" t="s">
        <v>220</v>
      </c>
      <c r="D27" s="118" t="s">
        <v>220</v>
      </c>
      <c r="E27" s="118" t="s">
        <v>220</v>
      </c>
      <c r="F27" s="118" t="s">
        <v>220</v>
      </c>
      <c r="G27" s="107">
        <v>456.5</v>
      </c>
      <c r="H27" s="108">
        <v>4024.7</v>
      </c>
      <c r="I27" s="118">
        <v>147.1</v>
      </c>
      <c r="J27" s="118">
        <v>155.30000000000001</v>
      </c>
      <c r="K27" s="118">
        <v>164.8</v>
      </c>
      <c r="AA27" s="145">
        <f t="shared" si="0"/>
        <v>0</v>
      </c>
      <c r="AB27" s="145">
        <f t="shared" si="1"/>
        <v>0</v>
      </c>
    </row>
    <row r="28" spans="1:28" s="103" customFormat="1" ht="12" customHeight="1" x14ac:dyDescent="0.2">
      <c r="A28" s="106" t="s">
        <v>170</v>
      </c>
      <c r="B28" s="107" t="s">
        <v>220</v>
      </c>
      <c r="C28" s="108" t="s">
        <v>220</v>
      </c>
      <c r="D28" s="118" t="s">
        <v>220</v>
      </c>
      <c r="E28" s="118" t="s">
        <v>220</v>
      </c>
      <c r="F28" s="118" t="s">
        <v>220</v>
      </c>
      <c r="G28" s="107" t="s">
        <v>220</v>
      </c>
      <c r="H28" s="108" t="s">
        <v>220</v>
      </c>
      <c r="I28" s="118" t="s">
        <v>220</v>
      </c>
      <c r="J28" s="118" t="s">
        <v>220</v>
      </c>
      <c r="K28" s="118" t="s">
        <v>220</v>
      </c>
      <c r="AA28" s="145">
        <f t="shared" si="0"/>
        <v>0</v>
      </c>
      <c r="AB28" s="145">
        <f t="shared" si="1"/>
        <v>0</v>
      </c>
    </row>
    <row r="29" spans="1:28" s="103" customFormat="1" ht="12" customHeight="1" x14ac:dyDescent="0.2">
      <c r="A29" s="106" t="s">
        <v>171</v>
      </c>
      <c r="B29" s="107" t="s">
        <v>220</v>
      </c>
      <c r="C29" s="108" t="s">
        <v>220</v>
      </c>
      <c r="D29" s="118" t="s">
        <v>220</v>
      </c>
      <c r="E29" s="118" t="s">
        <v>220</v>
      </c>
      <c r="F29" s="118" t="s">
        <v>220</v>
      </c>
      <c r="G29" s="107" t="s">
        <v>220</v>
      </c>
      <c r="H29" s="107" t="s">
        <v>220</v>
      </c>
      <c r="I29" s="114" t="s">
        <v>220</v>
      </c>
      <c r="J29" s="114" t="s">
        <v>220</v>
      </c>
      <c r="K29" s="114" t="s">
        <v>220</v>
      </c>
      <c r="AA29" s="145">
        <f t="shared" si="0"/>
        <v>0</v>
      </c>
      <c r="AB29" s="145">
        <f t="shared" si="1"/>
        <v>0</v>
      </c>
    </row>
    <row r="30" spans="1:28" s="103" customFormat="1" ht="12" customHeight="1" x14ac:dyDescent="0.2">
      <c r="A30" s="106" t="s">
        <v>172</v>
      </c>
      <c r="B30" s="107" t="s">
        <v>220</v>
      </c>
      <c r="C30" s="108" t="s">
        <v>220</v>
      </c>
      <c r="D30" s="118" t="s">
        <v>220</v>
      </c>
      <c r="E30" s="118" t="s">
        <v>220</v>
      </c>
      <c r="F30" s="118" t="s">
        <v>220</v>
      </c>
      <c r="G30" s="107" t="s">
        <v>220</v>
      </c>
      <c r="H30" s="108">
        <v>64495</v>
      </c>
      <c r="I30" s="107" t="s">
        <v>220</v>
      </c>
      <c r="J30" s="107" t="s">
        <v>220</v>
      </c>
      <c r="K30" s="118">
        <v>103</v>
      </c>
      <c r="AA30" s="145">
        <f t="shared" si="0"/>
        <v>0</v>
      </c>
      <c r="AB30" s="145">
        <f t="shared" si="1"/>
        <v>0</v>
      </c>
    </row>
    <row r="31" spans="1:28" s="103" customFormat="1" ht="12" customHeight="1" x14ac:dyDescent="0.2">
      <c r="A31" s="106" t="s">
        <v>173</v>
      </c>
      <c r="B31" s="107" t="s">
        <v>220</v>
      </c>
      <c r="C31" s="108">
        <v>14032.9</v>
      </c>
      <c r="D31" s="107" t="s">
        <v>220</v>
      </c>
      <c r="E31" s="107" t="s">
        <v>220</v>
      </c>
      <c r="F31" s="118" t="s">
        <v>205</v>
      </c>
      <c r="G31" s="107">
        <v>785.6</v>
      </c>
      <c r="H31" s="108">
        <v>7000.7</v>
      </c>
      <c r="I31" s="118" t="s">
        <v>206</v>
      </c>
      <c r="J31" s="118">
        <v>99.6</v>
      </c>
      <c r="K31" s="118" t="s">
        <v>197</v>
      </c>
      <c r="AA31" s="145">
        <f t="shared" si="0"/>
        <v>0</v>
      </c>
      <c r="AB31" s="145">
        <f t="shared" si="1"/>
        <v>0</v>
      </c>
    </row>
    <row r="32" spans="1:28" s="103" customFormat="1" ht="12" customHeight="1" x14ac:dyDescent="0.2">
      <c r="A32" s="106" t="s">
        <v>175</v>
      </c>
      <c r="B32" s="107" t="s">
        <v>220</v>
      </c>
      <c r="C32" s="108" t="s">
        <v>220</v>
      </c>
      <c r="D32" s="118" t="s">
        <v>220</v>
      </c>
      <c r="E32" s="118" t="s">
        <v>220</v>
      </c>
      <c r="F32" s="118" t="s">
        <v>220</v>
      </c>
      <c r="G32" s="107" t="s">
        <v>220</v>
      </c>
      <c r="H32" s="108" t="s">
        <v>220</v>
      </c>
      <c r="I32" s="118" t="s">
        <v>220</v>
      </c>
      <c r="J32" s="118" t="s">
        <v>220</v>
      </c>
      <c r="K32" s="118" t="s">
        <v>220</v>
      </c>
      <c r="AA32" s="145">
        <f t="shared" si="0"/>
        <v>0</v>
      </c>
      <c r="AB32" s="145">
        <f t="shared" si="1"/>
        <v>0</v>
      </c>
    </row>
    <row r="33" spans="1:28" s="103" customFormat="1" ht="12" customHeight="1" x14ac:dyDescent="0.2">
      <c r="A33" s="106" t="s">
        <v>176</v>
      </c>
      <c r="B33" s="107">
        <v>862.9</v>
      </c>
      <c r="C33" s="108">
        <v>7355.5</v>
      </c>
      <c r="D33" s="118" t="s">
        <v>207</v>
      </c>
      <c r="E33" s="118">
        <v>99.1</v>
      </c>
      <c r="F33" s="118" t="s">
        <v>208</v>
      </c>
      <c r="G33" s="107">
        <v>4907.8</v>
      </c>
      <c r="H33" s="108">
        <v>95347.5</v>
      </c>
      <c r="I33" s="118">
        <v>123.4</v>
      </c>
      <c r="J33" s="118">
        <v>100.5</v>
      </c>
      <c r="K33" s="118">
        <v>98.5</v>
      </c>
      <c r="AA33" s="145">
        <f t="shared" si="0"/>
        <v>0</v>
      </c>
      <c r="AB33" s="145">
        <f t="shared" si="1"/>
        <v>0</v>
      </c>
    </row>
    <row r="34" spans="1:28" s="103" customFormat="1" ht="12" customHeight="1" x14ac:dyDescent="0.2">
      <c r="A34" s="106" t="s">
        <v>177</v>
      </c>
      <c r="B34" s="107"/>
      <c r="C34" s="108"/>
      <c r="D34" s="118"/>
      <c r="E34" s="118"/>
      <c r="F34" s="118"/>
      <c r="G34" s="107">
        <v>39803.1</v>
      </c>
      <c r="H34" s="108">
        <v>303926.5</v>
      </c>
      <c r="I34" s="118" t="s">
        <v>209</v>
      </c>
      <c r="J34" s="118">
        <v>102.2</v>
      </c>
      <c r="K34" s="118" t="s">
        <v>210</v>
      </c>
      <c r="AA34" s="145">
        <f t="shared" si="0"/>
        <v>0</v>
      </c>
      <c r="AB34" s="145">
        <f t="shared" si="1"/>
        <v>0</v>
      </c>
    </row>
    <row r="35" spans="1:28" s="103" customFormat="1" ht="12" customHeight="1" x14ac:dyDescent="0.2">
      <c r="A35" s="106" t="s">
        <v>178</v>
      </c>
      <c r="B35" s="107" t="s">
        <v>220</v>
      </c>
      <c r="C35" s="108" t="s">
        <v>220</v>
      </c>
      <c r="D35" s="118" t="s">
        <v>220</v>
      </c>
      <c r="E35" s="118" t="s">
        <v>220</v>
      </c>
      <c r="F35" s="118" t="s">
        <v>220</v>
      </c>
      <c r="G35" s="107" t="s">
        <v>220</v>
      </c>
      <c r="H35" s="108" t="s">
        <v>220</v>
      </c>
      <c r="I35" s="118" t="s">
        <v>220</v>
      </c>
      <c r="J35" s="118" t="s">
        <v>220</v>
      </c>
      <c r="K35" s="118" t="s">
        <v>220</v>
      </c>
      <c r="AA35" s="145">
        <f t="shared" si="0"/>
        <v>0</v>
      </c>
      <c r="AB35" s="145">
        <f t="shared" si="1"/>
        <v>0</v>
      </c>
    </row>
    <row r="36" spans="1:28" s="103" customFormat="1" ht="12" customHeight="1" x14ac:dyDescent="0.2">
      <c r="A36" s="106" t="s">
        <v>179</v>
      </c>
      <c r="B36" s="107"/>
      <c r="C36" s="108"/>
      <c r="D36" s="118"/>
      <c r="E36" s="118"/>
      <c r="F36" s="118"/>
      <c r="G36" s="107" t="s">
        <v>220</v>
      </c>
      <c r="H36" s="108" t="s">
        <v>220</v>
      </c>
      <c r="I36" s="118" t="s">
        <v>220</v>
      </c>
      <c r="J36" s="118" t="s">
        <v>220</v>
      </c>
      <c r="K36" s="118" t="s">
        <v>220</v>
      </c>
      <c r="AA36" s="145">
        <f t="shared" si="0"/>
        <v>0</v>
      </c>
      <c r="AB36" s="145">
        <f t="shared" si="1"/>
        <v>0</v>
      </c>
    </row>
    <row r="37" spans="1:28" s="103" customFormat="1" ht="12" customHeight="1" x14ac:dyDescent="0.2">
      <c r="A37" s="106" t="s">
        <v>180</v>
      </c>
      <c r="B37" s="107"/>
      <c r="C37" s="108"/>
      <c r="D37" s="118"/>
      <c r="E37" s="118"/>
      <c r="F37" s="118"/>
      <c r="G37" s="107" t="s">
        <v>220</v>
      </c>
      <c r="H37" s="108" t="s">
        <v>220</v>
      </c>
      <c r="I37" s="118" t="s">
        <v>220</v>
      </c>
      <c r="J37" s="118" t="s">
        <v>220</v>
      </c>
      <c r="K37" s="118" t="s">
        <v>220</v>
      </c>
      <c r="AA37" s="145">
        <f t="shared" si="0"/>
        <v>0</v>
      </c>
      <c r="AB37" s="145">
        <f t="shared" si="1"/>
        <v>0</v>
      </c>
    </row>
    <row r="38" spans="1:28" s="103" customFormat="1" ht="12" customHeight="1" x14ac:dyDescent="0.2">
      <c r="A38" s="106" t="s">
        <v>181</v>
      </c>
      <c r="B38" s="107" t="s">
        <v>220</v>
      </c>
      <c r="C38" s="108" t="s">
        <v>220</v>
      </c>
      <c r="D38" s="118" t="s">
        <v>220</v>
      </c>
      <c r="E38" s="118" t="s">
        <v>220</v>
      </c>
      <c r="F38" s="118" t="s">
        <v>220</v>
      </c>
      <c r="G38" s="107" t="s">
        <v>220</v>
      </c>
      <c r="H38" s="108" t="s">
        <v>220</v>
      </c>
      <c r="I38" s="118" t="s">
        <v>220</v>
      </c>
      <c r="J38" s="118" t="s">
        <v>220</v>
      </c>
      <c r="K38" s="118" t="s">
        <v>220</v>
      </c>
      <c r="AA38" s="145">
        <f t="shared" si="0"/>
        <v>0</v>
      </c>
      <c r="AB38" s="145">
        <f t="shared" si="1"/>
        <v>0</v>
      </c>
    </row>
    <row r="39" spans="1:28" s="103" customFormat="1" ht="12" customHeight="1" x14ac:dyDescent="0.2">
      <c r="A39" s="106" t="s">
        <v>182</v>
      </c>
      <c r="B39" s="107"/>
      <c r="C39" s="108"/>
      <c r="D39" s="118"/>
      <c r="E39" s="118"/>
      <c r="F39" s="118"/>
      <c r="G39" s="107" t="s">
        <v>220</v>
      </c>
      <c r="H39" s="108" t="s">
        <v>220</v>
      </c>
      <c r="I39" s="118" t="s">
        <v>220</v>
      </c>
      <c r="J39" s="118" t="s">
        <v>220</v>
      </c>
      <c r="K39" s="118" t="s">
        <v>220</v>
      </c>
      <c r="AA39" s="145">
        <f t="shared" si="0"/>
        <v>0</v>
      </c>
      <c r="AB39" s="145">
        <f t="shared" si="1"/>
        <v>0</v>
      </c>
    </row>
    <row r="40" spans="1:28" s="103" customFormat="1" ht="12" customHeight="1" x14ac:dyDescent="0.2">
      <c r="A40" s="106" t="s">
        <v>183</v>
      </c>
      <c r="B40" s="107"/>
      <c r="C40" s="108"/>
      <c r="D40" s="118"/>
      <c r="E40" s="118"/>
      <c r="F40" s="118"/>
      <c r="G40" s="107">
        <v>1439.6</v>
      </c>
      <c r="H40" s="108">
        <v>5815.7</v>
      </c>
      <c r="I40" s="118" t="s">
        <v>166</v>
      </c>
      <c r="J40" s="118" t="s">
        <v>211</v>
      </c>
      <c r="K40" s="118">
        <v>146</v>
      </c>
      <c r="AA40" s="145">
        <f t="shared" si="0"/>
        <v>0</v>
      </c>
      <c r="AB40" s="145">
        <f t="shared" si="1"/>
        <v>0</v>
      </c>
    </row>
    <row r="41" spans="1:28" s="103" customFormat="1" ht="12" customHeight="1" x14ac:dyDescent="0.2">
      <c r="A41" s="106" t="s">
        <v>184</v>
      </c>
      <c r="B41" s="107" t="s">
        <v>220</v>
      </c>
      <c r="C41" s="108" t="s">
        <v>220</v>
      </c>
      <c r="D41" s="118" t="s">
        <v>220</v>
      </c>
      <c r="E41" s="118" t="s">
        <v>220</v>
      </c>
      <c r="F41" s="118" t="s">
        <v>220</v>
      </c>
      <c r="G41" s="107" t="s">
        <v>220</v>
      </c>
      <c r="H41" s="108" t="s">
        <v>220</v>
      </c>
      <c r="I41" s="118" t="s">
        <v>220</v>
      </c>
      <c r="J41" s="118" t="s">
        <v>220</v>
      </c>
      <c r="K41" s="118" t="s">
        <v>220</v>
      </c>
      <c r="AA41" s="145">
        <f t="shared" si="0"/>
        <v>0</v>
      </c>
      <c r="AB41" s="145">
        <f t="shared" si="1"/>
        <v>0</v>
      </c>
    </row>
    <row r="42" spans="1:28" s="103" customFormat="1" ht="12" customHeight="1" x14ac:dyDescent="0.2">
      <c r="A42" s="106" t="s">
        <v>2</v>
      </c>
      <c r="B42" s="107">
        <v>360277.2</v>
      </c>
      <c r="C42" s="108">
        <v>2033114.6</v>
      </c>
      <c r="D42" s="118">
        <v>80.8</v>
      </c>
      <c r="E42" s="118" t="s">
        <v>195</v>
      </c>
      <c r="F42" s="118">
        <v>98</v>
      </c>
      <c r="G42" s="107">
        <v>136949</v>
      </c>
      <c r="H42" s="108">
        <v>1347185.5</v>
      </c>
      <c r="I42" s="118">
        <v>107.3</v>
      </c>
      <c r="J42" s="118">
        <v>107.1</v>
      </c>
      <c r="K42" s="118">
        <v>121.8</v>
      </c>
      <c r="AA42" s="145">
        <f t="shared" si="0"/>
        <v>0</v>
      </c>
      <c r="AB42" s="145">
        <f t="shared" si="1"/>
        <v>0</v>
      </c>
    </row>
    <row r="43" spans="1:28" s="103" customFormat="1" ht="12" customHeight="1" x14ac:dyDescent="0.2">
      <c r="A43" s="106" t="s">
        <v>185</v>
      </c>
      <c r="B43" s="107">
        <v>2315.6</v>
      </c>
      <c r="C43" s="108">
        <v>14623.1</v>
      </c>
      <c r="D43" s="118">
        <v>41</v>
      </c>
      <c r="E43" s="118" t="s">
        <v>212</v>
      </c>
      <c r="F43" s="118">
        <v>71.599999999999994</v>
      </c>
      <c r="G43" s="107">
        <v>32215.5</v>
      </c>
      <c r="H43" s="108">
        <v>385168.5</v>
      </c>
      <c r="I43" s="118">
        <v>102.2</v>
      </c>
      <c r="J43" s="118">
        <v>95.5</v>
      </c>
      <c r="K43" s="118">
        <v>103.9</v>
      </c>
      <c r="AA43" s="145">
        <f t="shared" si="0"/>
        <v>0</v>
      </c>
      <c r="AB43" s="145">
        <f t="shared" si="1"/>
        <v>0</v>
      </c>
    </row>
    <row r="44" spans="1:28" x14ac:dyDescent="0.2">
      <c r="A44" s="115"/>
      <c r="B44" s="111"/>
      <c r="C44" s="112"/>
      <c r="D44" s="117"/>
      <c r="E44" s="117"/>
      <c r="F44" s="117"/>
      <c r="G44" s="111"/>
      <c r="H44" s="112"/>
      <c r="I44" s="117"/>
      <c r="J44" s="117"/>
      <c r="K44" s="117"/>
      <c r="AA44" s="145">
        <f t="shared" si="0"/>
        <v>0</v>
      </c>
      <c r="AB44" s="145">
        <f t="shared" si="1"/>
        <v>0</v>
      </c>
    </row>
    <row r="45" spans="1:28" x14ac:dyDescent="0.2">
      <c r="A45" s="115"/>
      <c r="B45" s="111"/>
      <c r="C45" s="112"/>
      <c r="D45" s="117"/>
      <c r="E45" s="117"/>
      <c r="F45" s="117"/>
      <c r="G45" s="111"/>
      <c r="H45" s="112"/>
      <c r="I45" s="117"/>
      <c r="J45" s="117"/>
      <c r="K45" s="117"/>
      <c r="AA45" s="145">
        <f>IF(ISERROR(AND(B45+D45=0,C45+E45&gt;0))=TRUE,0,IF(AND(B45+D45=0,C45+E45&gt;0),1,0))</f>
        <v>0</v>
      </c>
      <c r="AB45" s="145">
        <f>IF(ISERROR(AND(G45+I45=0,H45+J45&gt;0))=TRUE,0,IF(AND(G45+I45=0,H45+J45&gt;0),1,0))</f>
        <v>0</v>
      </c>
    </row>
    <row r="46" spans="1:28" x14ac:dyDescent="0.2">
      <c r="A46" s="115"/>
      <c r="B46" s="111"/>
      <c r="C46" s="112"/>
      <c r="D46" s="117"/>
      <c r="E46" s="117"/>
      <c r="F46" s="117"/>
      <c r="G46" s="111"/>
      <c r="H46" s="112"/>
      <c r="I46" s="117"/>
      <c r="J46" s="117"/>
      <c r="K46" s="117"/>
    </row>
    <row r="47" spans="1:28" x14ac:dyDescent="0.2">
      <c r="A47" s="115"/>
      <c r="B47" s="111"/>
      <c r="C47" s="112"/>
      <c r="D47" s="117"/>
      <c r="E47" s="117"/>
      <c r="F47" s="117"/>
      <c r="G47" s="111"/>
      <c r="H47" s="112"/>
      <c r="I47" s="117"/>
      <c r="J47" s="117"/>
      <c r="K47" s="117"/>
    </row>
    <row r="48" spans="1:28" x14ac:dyDescent="0.2">
      <c r="A48" s="115"/>
      <c r="B48" s="111"/>
      <c r="C48" s="112"/>
      <c r="D48" s="117"/>
      <c r="E48" s="117"/>
      <c r="F48" s="117"/>
      <c r="G48" s="111"/>
      <c r="H48" s="112"/>
      <c r="I48" s="117"/>
      <c r="J48" s="117"/>
      <c r="K48" s="117"/>
    </row>
    <row r="49" spans="1:11" x14ac:dyDescent="0.2">
      <c r="A49" s="115"/>
      <c r="B49" s="111"/>
      <c r="C49" s="112"/>
      <c r="D49" s="117"/>
      <c r="E49" s="117"/>
      <c r="F49" s="117"/>
      <c r="G49" s="111"/>
      <c r="H49" s="112"/>
      <c r="I49" s="117"/>
      <c r="J49" s="117"/>
      <c r="K49" s="117"/>
    </row>
    <row r="50" spans="1:11" x14ac:dyDescent="0.2">
      <c r="A50" s="115"/>
      <c r="B50" s="111"/>
      <c r="C50" s="112"/>
      <c r="D50" s="117"/>
      <c r="E50" s="117"/>
      <c r="F50" s="117"/>
      <c r="G50" s="111"/>
      <c r="H50" s="112"/>
      <c r="I50" s="117"/>
      <c r="J50" s="117"/>
      <c r="K50" s="117"/>
    </row>
    <row r="51" spans="1:11" x14ac:dyDescent="0.2">
      <c r="A51" s="115"/>
      <c r="B51" s="116"/>
      <c r="C51" s="117"/>
      <c r="D51" s="117"/>
      <c r="E51" s="117"/>
      <c r="F51" s="117"/>
      <c r="G51" s="111"/>
      <c r="H51" s="112"/>
      <c r="I51" s="117"/>
      <c r="J51" s="117"/>
      <c r="K51" s="117"/>
    </row>
    <row r="52" spans="1:11" x14ac:dyDescent="0.2">
      <c r="A52" s="115"/>
      <c r="B52" s="116"/>
      <c r="C52" s="117"/>
      <c r="D52" s="117"/>
      <c r="E52" s="117"/>
      <c r="F52" s="117"/>
      <c r="G52" s="111"/>
      <c r="H52" s="112"/>
      <c r="I52" s="117"/>
      <c r="J52" s="117"/>
      <c r="K52" s="117"/>
    </row>
    <row r="53" spans="1:11" x14ac:dyDescent="0.2">
      <c r="A53" s="115"/>
      <c r="B53" s="116"/>
      <c r="C53" s="117"/>
      <c r="D53" s="117"/>
      <c r="E53" s="117"/>
      <c r="F53" s="117"/>
      <c r="G53" s="116"/>
      <c r="H53" s="117"/>
      <c r="I53" s="117"/>
      <c r="J53" s="117"/>
      <c r="K53" s="117"/>
    </row>
    <row r="54" spans="1:11" x14ac:dyDescent="0.2">
      <c r="A54" s="115"/>
      <c r="B54" s="116"/>
      <c r="C54" s="117"/>
      <c r="D54" s="117"/>
      <c r="E54" s="117"/>
      <c r="F54" s="117"/>
      <c r="G54" s="116"/>
      <c r="H54" s="117"/>
      <c r="I54" s="117"/>
      <c r="J54" s="117"/>
      <c r="K54" s="117"/>
    </row>
    <row r="55" spans="1:11" x14ac:dyDescent="0.2">
      <c r="A55" s="115"/>
      <c r="B55" s="116"/>
      <c r="C55" s="117"/>
      <c r="D55" s="117"/>
      <c r="E55" s="117"/>
      <c r="F55" s="117"/>
      <c r="G55" s="116"/>
      <c r="H55" s="117"/>
      <c r="I55" s="117"/>
      <c r="J55" s="117"/>
      <c r="K55" s="117"/>
    </row>
    <row r="56" spans="1:11" x14ac:dyDescent="0.2">
      <c r="A56" s="115"/>
      <c r="B56" s="116"/>
      <c r="C56" s="117"/>
      <c r="D56" s="113"/>
      <c r="E56" s="113"/>
      <c r="F56" s="113"/>
      <c r="G56" s="116"/>
      <c r="H56" s="117"/>
      <c r="I56" s="113"/>
      <c r="J56" s="113"/>
      <c r="K56" s="113"/>
    </row>
    <row r="57" spans="1:11" x14ac:dyDescent="0.2">
      <c r="A57" s="115"/>
      <c r="B57" s="116"/>
      <c r="C57" s="117"/>
      <c r="D57" s="113"/>
      <c r="E57" s="113"/>
      <c r="F57" s="113"/>
      <c r="G57" s="116"/>
      <c r="H57" s="117"/>
      <c r="I57" s="113"/>
      <c r="J57" s="113"/>
      <c r="K57" s="113"/>
    </row>
    <row r="58" spans="1:11" x14ac:dyDescent="0.2">
      <c r="A58" s="115"/>
      <c r="B58" s="116"/>
      <c r="C58" s="117"/>
      <c r="D58" s="113"/>
      <c r="E58" s="113"/>
      <c r="F58" s="113"/>
      <c r="G58" s="116"/>
      <c r="H58" s="117"/>
      <c r="I58" s="113"/>
      <c r="J58" s="113"/>
      <c r="K58" s="113"/>
    </row>
    <row r="59" spans="1:11" x14ac:dyDescent="0.2">
      <c r="A59" s="115"/>
      <c r="B59" s="116"/>
      <c r="C59" s="117"/>
      <c r="D59" s="113"/>
      <c r="E59" s="113"/>
      <c r="F59" s="113"/>
      <c r="G59" s="116"/>
      <c r="H59" s="117"/>
      <c r="I59" s="113"/>
      <c r="J59" s="113"/>
      <c r="K59" s="113"/>
    </row>
    <row r="60" spans="1:11" x14ac:dyDescent="0.2">
      <c r="A60" s="115"/>
      <c r="B60" s="116"/>
      <c r="C60" s="117"/>
      <c r="D60" s="113"/>
      <c r="E60" s="113"/>
      <c r="F60" s="113"/>
      <c r="G60" s="116"/>
      <c r="H60" s="117"/>
      <c r="I60" s="113"/>
      <c r="J60" s="113"/>
      <c r="K60" s="113"/>
    </row>
    <row r="61" spans="1:11" x14ac:dyDescent="0.2">
      <c r="A61" s="115"/>
      <c r="B61" s="116"/>
      <c r="C61" s="117"/>
      <c r="D61" s="113"/>
      <c r="E61" s="113"/>
      <c r="F61" s="113"/>
      <c r="G61" s="116"/>
      <c r="H61" s="117"/>
      <c r="I61" s="113"/>
      <c r="J61" s="113"/>
      <c r="K61" s="113"/>
    </row>
    <row r="62" spans="1:11" x14ac:dyDescent="0.2">
      <c r="A62" s="115"/>
      <c r="B62" s="116"/>
      <c r="C62" s="117"/>
      <c r="D62" s="113"/>
      <c r="E62" s="113"/>
      <c r="F62" s="113"/>
      <c r="G62" s="116"/>
      <c r="H62" s="117"/>
      <c r="I62" s="113"/>
      <c r="J62" s="113"/>
      <c r="K62" s="113"/>
    </row>
    <row r="63" spans="1:11" x14ac:dyDescent="0.2">
      <c r="A63" s="115"/>
      <c r="B63" s="116"/>
      <c r="C63" s="117"/>
      <c r="D63" s="113"/>
      <c r="E63" s="113"/>
      <c r="F63" s="113"/>
      <c r="G63" s="116"/>
      <c r="H63" s="117"/>
      <c r="I63" s="113"/>
      <c r="J63" s="113"/>
      <c r="K63" s="113"/>
    </row>
    <row r="64" spans="1:11" x14ac:dyDescent="0.2">
      <c r="A64" s="115"/>
      <c r="B64" s="116"/>
      <c r="C64" s="117"/>
      <c r="D64" s="113"/>
      <c r="E64" s="113"/>
      <c r="F64" s="113"/>
      <c r="G64" s="116"/>
      <c r="H64" s="117"/>
      <c r="I64" s="113"/>
      <c r="J64" s="113"/>
      <c r="K64" s="113"/>
    </row>
    <row r="65" spans="1:11" x14ac:dyDescent="0.2">
      <c r="A65" s="115"/>
      <c r="B65" s="116"/>
      <c r="C65" s="117"/>
      <c r="D65" s="113"/>
      <c r="E65" s="113"/>
      <c r="F65" s="113"/>
      <c r="G65" s="116"/>
      <c r="H65" s="117"/>
      <c r="I65" s="113"/>
      <c r="J65" s="113"/>
      <c r="K65" s="113"/>
    </row>
    <row r="66" spans="1:11" x14ac:dyDescent="0.2">
      <c r="A66" s="115"/>
      <c r="B66" s="116"/>
      <c r="C66" s="117"/>
      <c r="D66" s="113"/>
      <c r="E66" s="113"/>
      <c r="F66" s="113"/>
      <c r="G66" s="116"/>
      <c r="H66" s="117"/>
      <c r="I66" s="113"/>
      <c r="J66" s="113"/>
      <c r="K66" s="113"/>
    </row>
    <row r="67" spans="1:11" x14ac:dyDescent="0.2">
      <c r="A67" s="115"/>
      <c r="B67" s="116"/>
      <c r="C67" s="117"/>
      <c r="D67" s="113"/>
      <c r="E67" s="113"/>
      <c r="F67" s="113"/>
      <c r="G67" s="116"/>
      <c r="H67" s="117"/>
      <c r="I67" s="113"/>
      <c r="J67" s="113"/>
      <c r="K67" s="113"/>
    </row>
    <row r="68" spans="1:11" x14ac:dyDescent="0.2">
      <c r="A68" s="115"/>
      <c r="B68" s="116"/>
      <c r="C68" s="117"/>
      <c r="D68" s="113"/>
      <c r="E68" s="113"/>
      <c r="F68" s="113"/>
      <c r="G68" s="116"/>
      <c r="H68" s="117"/>
      <c r="I68" s="113"/>
      <c r="J68" s="113"/>
      <c r="K68" s="113"/>
    </row>
    <row r="69" spans="1:11" x14ac:dyDescent="0.2">
      <c r="A69" s="115"/>
      <c r="B69" s="116"/>
      <c r="C69" s="117"/>
      <c r="D69" s="113"/>
      <c r="E69" s="113"/>
      <c r="F69" s="113"/>
      <c r="G69" s="116"/>
      <c r="H69" s="117"/>
      <c r="I69" s="113"/>
      <c r="J69" s="113"/>
      <c r="K69" s="113"/>
    </row>
    <row r="70" spans="1:11" x14ac:dyDescent="0.2">
      <c r="A70" s="115"/>
      <c r="B70" s="116"/>
      <c r="C70" s="117"/>
      <c r="D70" s="113"/>
      <c r="E70" s="113"/>
      <c r="F70" s="113"/>
      <c r="G70" s="116"/>
      <c r="H70" s="117"/>
      <c r="I70" s="113"/>
      <c r="J70" s="113"/>
      <c r="K70" s="113"/>
    </row>
    <row r="71" spans="1:11" x14ac:dyDescent="0.2">
      <c r="A71" s="115"/>
      <c r="B71" s="116"/>
      <c r="C71" s="117"/>
      <c r="D71" s="113"/>
      <c r="E71" s="113"/>
      <c r="F71" s="113"/>
      <c r="G71" s="116"/>
      <c r="H71" s="117"/>
      <c r="I71" s="113"/>
      <c r="J71" s="113"/>
      <c r="K71" s="113"/>
    </row>
    <row r="72" spans="1:11" x14ac:dyDescent="0.2">
      <c r="A72" s="115"/>
      <c r="B72" s="116"/>
      <c r="C72" s="117"/>
      <c r="D72" s="113"/>
      <c r="E72" s="113"/>
      <c r="F72" s="113"/>
      <c r="G72" s="116"/>
      <c r="H72" s="117"/>
      <c r="I72" s="113"/>
      <c r="J72" s="113"/>
      <c r="K72" s="113"/>
    </row>
    <row r="73" spans="1:11" x14ac:dyDescent="0.2">
      <c r="A73" s="115"/>
      <c r="B73" s="116"/>
      <c r="C73" s="117"/>
      <c r="D73" s="113"/>
      <c r="E73" s="113"/>
      <c r="F73" s="113"/>
      <c r="G73" s="116"/>
      <c r="H73" s="117"/>
      <c r="I73" s="113"/>
      <c r="J73" s="113"/>
      <c r="K73" s="113"/>
    </row>
    <row r="74" spans="1:11" x14ac:dyDescent="0.2">
      <c r="A74" s="115"/>
      <c r="B74" s="116"/>
      <c r="C74" s="117"/>
      <c r="D74" s="113"/>
      <c r="E74" s="113"/>
      <c r="F74" s="113"/>
      <c r="G74" s="116"/>
      <c r="H74" s="117"/>
      <c r="I74" s="113"/>
      <c r="J74" s="113"/>
      <c r="K74" s="113"/>
    </row>
    <row r="75" spans="1:11" x14ac:dyDescent="0.2">
      <c r="A75" s="115"/>
      <c r="B75" s="116"/>
      <c r="C75" s="117"/>
      <c r="D75" s="113"/>
      <c r="E75" s="113"/>
      <c r="F75" s="113"/>
      <c r="G75" s="116"/>
      <c r="H75" s="117"/>
      <c r="I75" s="113"/>
      <c r="J75" s="113"/>
      <c r="K75" s="113"/>
    </row>
    <row r="76" spans="1:11" x14ac:dyDescent="0.2">
      <c r="A76" s="115"/>
      <c r="B76" s="116"/>
      <c r="C76" s="117"/>
      <c r="D76" s="113"/>
      <c r="E76" s="113"/>
      <c r="F76" s="113"/>
      <c r="G76" s="116"/>
      <c r="H76" s="117"/>
      <c r="I76" s="113"/>
      <c r="J76" s="113"/>
      <c r="K76" s="113"/>
    </row>
    <row r="77" spans="1:11" x14ac:dyDescent="0.2">
      <c r="A77" s="115"/>
      <c r="B77" s="116"/>
      <c r="C77" s="117"/>
      <c r="D77" s="113"/>
      <c r="E77" s="113"/>
      <c r="F77" s="113"/>
      <c r="G77" s="116"/>
      <c r="H77" s="117"/>
      <c r="I77" s="113"/>
      <c r="J77" s="113"/>
      <c r="K77" s="113"/>
    </row>
    <row r="78" spans="1:11" x14ac:dyDescent="0.2">
      <c r="A78" s="115"/>
      <c r="B78" s="116"/>
      <c r="C78" s="117"/>
      <c r="D78" s="113"/>
      <c r="E78" s="113"/>
      <c r="F78" s="113"/>
      <c r="G78" s="116"/>
      <c r="H78" s="117"/>
      <c r="I78" s="113"/>
      <c r="J78" s="113"/>
      <c r="K78" s="113"/>
    </row>
    <row r="79" spans="1:11" x14ac:dyDescent="0.2">
      <c r="A79" s="115"/>
      <c r="B79" s="116"/>
      <c r="C79" s="117"/>
      <c r="D79" s="113"/>
      <c r="E79" s="113"/>
      <c r="F79" s="113"/>
      <c r="G79" s="116"/>
      <c r="H79" s="117"/>
      <c r="I79" s="113"/>
      <c r="J79" s="113"/>
      <c r="K79" s="113"/>
    </row>
    <row r="80" spans="1:11" x14ac:dyDescent="0.2">
      <c r="A80" s="115"/>
      <c r="B80" s="116"/>
      <c r="C80" s="117"/>
      <c r="D80" s="113"/>
      <c r="E80" s="113"/>
      <c r="F80" s="113"/>
      <c r="G80" s="116"/>
      <c r="H80" s="117"/>
      <c r="I80" s="113"/>
      <c r="J80" s="113"/>
      <c r="K80" s="113"/>
    </row>
    <row r="81" spans="1:11" x14ac:dyDescent="0.2">
      <c r="A81" s="115"/>
      <c r="B81" s="116"/>
      <c r="C81" s="117"/>
      <c r="D81" s="113"/>
      <c r="E81" s="113"/>
      <c r="F81" s="113"/>
      <c r="G81" s="116"/>
      <c r="H81" s="117"/>
      <c r="I81" s="113"/>
      <c r="J81" s="113"/>
      <c r="K81" s="113"/>
    </row>
    <row r="82" spans="1:11" x14ac:dyDescent="0.2">
      <c r="A82" s="115"/>
      <c r="B82" s="116"/>
      <c r="C82" s="117"/>
      <c r="D82" s="113"/>
      <c r="E82" s="113"/>
      <c r="F82" s="113"/>
      <c r="G82" s="116"/>
      <c r="H82" s="117"/>
      <c r="I82" s="113"/>
      <c r="J82" s="113"/>
      <c r="K82" s="113"/>
    </row>
    <row r="83" spans="1:11" x14ac:dyDescent="0.2">
      <c r="A83" s="115"/>
      <c r="B83" s="116"/>
      <c r="C83" s="117"/>
      <c r="D83" s="113"/>
      <c r="E83" s="113"/>
      <c r="F83" s="113"/>
      <c r="G83" s="116"/>
      <c r="H83" s="117"/>
      <c r="I83" s="113"/>
      <c r="J83" s="113"/>
      <c r="K83" s="113"/>
    </row>
    <row r="84" spans="1:11" x14ac:dyDescent="0.2">
      <c r="A84" s="115"/>
      <c r="B84" s="116"/>
      <c r="C84" s="117"/>
      <c r="D84" s="113"/>
      <c r="E84" s="113"/>
      <c r="F84" s="113"/>
      <c r="G84" s="116"/>
      <c r="H84" s="117"/>
      <c r="I84" s="113"/>
      <c r="J84" s="113"/>
      <c r="K84" s="113"/>
    </row>
    <row r="85" spans="1:11" x14ac:dyDescent="0.2">
      <c r="A85" s="115"/>
      <c r="B85" s="116"/>
      <c r="C85" s="117"/>
      <c r="D85" s="113"/>
      <c r="E85" s="113"/>
      <c r="F85" s="113"/>
      <c r="G85" s="116"/>
      <c r="H85" s="117"/>
      <c r="I85" s="113"/>
      <c r="J85" s="113"/>
      <c r="K85" s="113"/>
    </row>
    <row r="86" spans="1:11" x14ac:dyDescent="0.2">
      <c r="A86" s="115"/>
      <c r="B86" s="116"/>
      <c r="C86" s="117"/>
      <c r="D86" s="113"/>
      <c r="E86" s="113"/>
      <c r="F86" s="113"/>
      <c r="G86" s="116"/>
      <c r="H86" s="117"/>
      <c r="I86" s="113"/>
      <c r="J86" s="113"/>
      <c r="K86" s="113"/>
    </row>
    <row r="87" spans="1:11" x14ac:dyDescent="0.2">
      <c r="A87" s="115"/>
      <c r="B87" s="116"/>
      <c r="C87" s="117"/>
      <c r="D87" s="113"/>
      <c r="E87" s="113"/>
      <c r="F87" s="113"/>
      <c r="G87" s="116"/>
      <c r="H87" s="117"/>
      <c r="I87" s="113"/>
      <c r="J87" s="113"/>
      <c r="K87" s="113"/>
    </row>
    <row r="88" spans="1:11" x14ac:dyDescent="0.2">
      <c r="A88" s="115"/>
      <c r="B88" s="116"/>
      <c r="C88" s="117"/>
      <c r="D88" s="113"/>
      <c r="E88" s="113"/>
      <c r="F88" s="113"/>
      <c r="G88" s="116"/>
      <c r="H88" s="117"/>
      <c r="I88" s="113"/>
      <c r="J88" s="113"/>
      <c r="K88" s="113"/>
    </row>
    <row r="89" spans="1:11" x14ac:dyDescent="0.2">
      <c r="A89" s="115"/>
      <c r="B89" s="116"/>
      <c r="C89" s="117"/>
      <c r="D89" s="113"/>
      <c r="E89" s="113"/>
      <c r="F89" s="113"/>
      <c r="G89" s="116"/>
      <c r="H89" s="117"/>
      <c r="I89" s="113"/>
      <c r="J89" s="113"/>
      <c r="K89" s="113"/>
    </row>
    <row r="90" spans="1:11" x14ac:dyDescent="0.2">
      <c r="A90" s="115"/>
      <c r="B90" s="116"/>
      <c r="C90" s="117"/>
      <c r="D90" s="113"/>
      <c r="E90" s="113"/>
      <c r="F90" s="113"/>
      <c r="G90" s="116"/>
      <c r="H90" s="117"/>
      <c r="I90" s="113"/>
      <c r="J90" s="113"/>
      <c r="K90" s="113"/>
    </row>
    <row r="91" spans="1:11" x14ac:dyDescent="0.2">
      <c r="A91" s="115"/>
      <c r="B91" s="116"/>
      <c r="C91" s="117"/>
      <c r="D91" s="113"/>
      <c r="E91" s="113"/>
      <c r="F91" s="113"/>
      <c r="G91" s="116"/>
      <c r="H91" s="117"/>
      <c r="I91" s="113"/>
      <c r="J91" s="113"/>
      <c r="K91" s="113"/>
    </row>
    <row r="92" spans="1:11" x14ac:dyDescent="0.2">
      <c r="A92" s="115"/>
      <c r="B92" s="116"/>
      <c r="C92" s="117"/>
      <c r="D92" s="113"/>
      <c r="E92" s="113"/>
      <c r="F92" s="113"/>
      <c r="G92" s="116"/>
      <c r="H92" s="117"/>
      <c r="I92" s="113"/>
      <c r="J92" s="113"/>
      <c r="K92" s="113"/>
    </row>
    <row r="93" spans="1:11" x14ac:dyDescent="0.2">
      <c r="A93" s="115"/>
      <c r="B93" s="116"/>
      <c r="C93" s="117"/>
      <c r="D93" s="113"/>
      <c r="E93" s="113"/>
      <c r="F93" s="113"/>
      <c r="G93" s="116"/>
      <c r="H93" s="117"/>
      <c r="I93" s="113"/>
      <c r="J93" s="113"/>
      <c r="K93" s="113"/>
    </row>
    <row r="94" spans="1:11" x14ac:dyDescent="0.2">
      <c r="A94" s="115"/>
      <c r="B94" s="116"/>
      <c r="C94" s="117"/>
      <c r="D94" s="113"/>
      <c r="E94" s="113"/>
      <c r="F94" s="113"/>
      <c r="G94" s="116"/>
      <c r="H94" s="117"/>
      <c r="I94" s="113"/>
      <c r="J94" s="113"/>
      <c r="K94" s="113"/>
    </row>
    <row r="95" spans="1:11" x14ac:dyDescent="0.2">
      <c r="A95" s="115"/>
      <c r="B95" s="116"/>
      <c r="C95" s="117"/>
      <c r="D95" s="113"/>
      <c r="E95" s="113"/>
      <c r="F95" s="113"/>
      <c r="G95" s="116"/>
      <c r="H95" s="117"/>
      <c r="I95" s="113"/>
      <c r="J95" s="113"/>
      <c r="K95" s="113"/>
    </row>
    <row r="96" spans="1:11" x14ac:dyDescent="0.2">
      <c r="A96" s="115"/>
      <c r="B96" s="116"/>
      <c r="C96" s="117"/>
      <c r="D96" s="113"/>
      <c r="E96" s="113"/>
      <c r="F96" s="113"/>
      <c r="G96" s="116"/>
      <c r="H96" s="117"/>
      <c r="I96" s="113"/>
      <c r="J96" s="113"/>
      <c r="K96" s="113"/>
    </row>
    <row r="97" spans="1:11" x14ac:dyDescent="0.2">
      <c r="A97" s="115"/>
      <c r="B97" s="116"/>
      <c r="C97" s="117"/>
      <c r="D97" s="113"/>
      <c r="E97" s="113"/>
      <c r="F97" s="113"/>
      <c r="G97" s="116"/>
      <c r="H97" s="117"/>
      <c r="I97" s="113"/>
      <c r="J97" s="113"/>
      <c r="K97" s="113"/>
    </row>
    <row r="98" spans="1:11" x14ac:dyDescent="0.2">
      <c r="A98" s="115"/>
      <c r="B98" s="116"/>
      <c r="C98" s="117"/>
      <c r="D98" s="113"/>
      <c r="E98" s="113"/>
      <c r="F98" s="113"/>
      <c r="G98" s="116"/>
      <c r="H98" s="117"/>
      <c r="I98" s="113"/>
      <c r="J98" s="113"/>
      <c r="K98" s="113"/>
    </row>
    <row r="99" spans="1:11" x14ac:dyDescent="0.2">
      <c r="A99" s="115"/>
      <c r="B99" s="116"/>
      <c r="C99" s="117"/>
      <c r="D99" s="113"/>
      <c r="E99" s="113"/>
      <c r="F99" s="113"/>
      <c r="G99" s="116"/>
      <c r="H99" s="117"/>
      <c r="I99" s="113"/>
      <c r="J99" s="113"/>
      <c r="K99" s="113"/>
    </row>
    <row r="100" spans="1:11" x14ac:dyDescent="0.2">
      <c r="A100" s="115"/>
      <c r="B100" s="116"/>
      <c r="C100" s="117"/>
      <c r="D100" s="113"/>
      <c r="E100" s="113"/>
      <c r="F100" s="113"/>
      <c r="G100" s="116"/>
      <c r="H100" s="117"/>
      <c r="I100" s="113"/>
      <c r="J100" s="113"/>
      <c r="K100" s="113"/>
    </row>
    <row r="101" spans="1:11" x14ac:dyDescent="0.2">
      <c r="A101" s="115"/>
      <c r="B101" s="116"/>
      <c r="C101" s="117"/>
      <c r="D101" s="113"/>
      <c r="E101" s="113"/>
      <c r="F101" s="113"/>
      <c r="G101" s="116"/>
      <c r="H101" s="117"/>
      <c r="I101" s="113"/>
      <c r="J101" s="113"/>
      <c r="K101" s="113"/>
    </row>
    <row r="102" spans="1:11" x14ac:dyDescent="0.2">
      <c r="A102" s="115"/>
      <c r="B102" s="116"/>
      <c r="C102" s="117"/>
      <c r="D102" s="113"/>
      <c r="E102" s="113"/>
      <c r="F102" s="113"/>
      <c r="G102" s="116"/>
      <c r="H102" s="117"/>
      <c r="I102" s="113"/>
      <c r="J102" s="113"/>
      <c r="K102" s="113"/>
    </row>
    <row r="103" spans="1:11" x14ac:dyDescent="0.2">
      <c r="A103" s="115"/>
      <c r="B103" s="116"/>
      <c r="C103" s="117"/>
      <c r="D103" s="113"/>
      <c r="E103" s="113"/>
      <c r="F103" s="113"/>
      <c r="G103" s="116"/>
      <c r="H103" s="117"/>
      <c r="I103" s="113"/>
      <c r="J103" s="113"/>
      <c r="K103" s="113"/>
    </row>
    <row r="104" spans="1:11" x14ac:dyDescent="0.2">
      <c r="A104" s="115"/>
      <c r="B104" s="116"/>
      <c r="C104" s="117"/>
      <c r="D104" s="113"/>
      <c r="E104" s="113"/>
      <c r="F104" s="113"/>
      <c r="G104" s="116"/>
      <c r="H104" s="117"/>
      <c r="I104" s="113"/>
      <c r="J104" s="113"/>
      <c r="K104" s="113"/>
    </row>
    <row r="105" spans="1:11" x14ac:dyDescent="0.2">
      <c r="A105" s="115"/>
      <c r="B105" s="116"/>
      <c r="C105" s="117"/>
      <c r="D105" s="113"/>
      <c r="E105" s="113"/>
      <c r="F105" s="113"/>
      <c r="G105" s="116"/>
      <c r="H105" s="117"/>
      <c r="I105" s="113"/>
      <c r="J105" s="113"/>
      <c r="K105" s="113"/>
    </row>
    <row r="106" spans="1:11" x14ac:dyDescent="0.2">
      <c r="A106" s="115"/>
      <c r="B106" s="116"/>
      <c r="C106" s="117"/>
      <c r="D106" s="113"/>
      <c r="E106" s="113"/>
      <c r="F106" s="113"/>
      <c r="G106" s="116"/>
      <c r="H106" s="117"/>
      <c r="I106" s="113"/>
      <c r="J106" s="113"/>
      <c r="K106" s="113"/>
    </row>
    <row r="107" spans="1:11" x14ac:dyDescent="0.2">
      <c r="A107" s="115"/>
      <c r="B107" s="116"/>
      <c r="C107" s="117"/>
      <c r="D107" s="113"/>
      <c r="E107" s="113"/>
      <c r="F107" s="113"/>
      <c r="G107" s="116"/>
      <c r="H107" s="117"/>
      <c r="I107" s="113"/>
      <c r="J107" s="113"/>
      <c r="K107" s="113"/>
    </row>
    <row r="108" spans="1:11" x14ac:dyDescent="0.2">
      <c r="A108" s="115"/>
      <c r="B108" s="116"/>
      <c r="C108" s="117"/>
      <c r="D108" s="113"/>
      <c r="E108" s="113"/>
      <c r="F108" s="113"/>
      <c r="G108" s="116"/>
      <c r="H108" s="117"/>
      <c r="I108" s="113"/>
      <c r="J108" s="113"/>
      <c r="K108" s="113"/>
    </row>
    <row r="109" spans="1:11" x14ac:dyDescent="0.2">
      <c r="A109" s="115"/>
      <c r="B109" s="116"/>
      <c r="C109" s="117"/>
      <c r="D109" s="113"/>
      <c r="E109" s="113"/>
      <c r="F109" s="113"/>
      <c r="G109" s="116"/>
      <c r="H109" s="117"/>
      <c r="I109" s="113"/>
      <c r="J109" s="113"/>
      <c r="K109" s="113"/>
    </row>
    <row r="110" spans="1:11" x14ac:dyDescent="0.2">
      <c r="A110" s="115"/>
      <c r="B110" s="116"/>
      <c r="C110" s="117"/>
      <c r="D110" s="113"/>
      <c r="E110" s="113"/>
      <c r="F110" s="113"/>
      <c r="G110" s="116"/>
      <c r="H110" s="117"/>
      <c r="I110" s="113"/>
      <c r="J110" s="113"/>
      <c r="K110" s="113"/>
    </row>
    <row r="111" spans="1:11" x14ac:dyDescent="0.2">
      <c r="A111" s="115"/>
      <c r="B111" s="116"/>
      <c r="C111" s="117"/>
      <c r="D111" s="113"/>
      <c r="E111" s="113"/>
      <c r="F111" s="113"/>
      <c r="G111" s="116"/>
      <c r="H111" s="117"/>
      <c r="I111" s="113"/>
      <c r="J111" s="113"/>
      <c r="K111" s="113"/>
    </row>
    <row r="112" spans="1:11" x14ac:dyDescent="0.2">
      <c r="A112" s="115"/>
      <c r="B112" s="116"/>
      <c r="C112" s="117"/>
      <c r="D112" s="113"/>
      <c r="E112" s="113"/>
      <c r="F112" s="113"/>
      <c r="G112" s="116"/>
      <c r="H112" s="117"/>
      <c r="I112" s="113"/>
      <c r="J112" s="113"/>
      <c r="K112" s="113"/>
    </row>
    <row r="113" spans="1:11" x14ac:dyDescent="0.2">
      <c r="A113" s="115"/>
      <c r="B113" s="116"/>
      <c r="C113" s="117"/>
      <c r="D113" s="113"/>
      <c r="E113" s="113"/>
      <c r="F113" s="113"/>
      <c r="G113" s="116"/>
      <c r="H113" s="117"/>
      <c r="I113" s="113"/>
      <c r="J113" s="113"/>
      <c r="K113" s="113"/>
    </row>
    <row r="114" spans="1:11" x14ac:dyDescent="0.2">
      <c r="A114" s="115"/>
      <c r="B114" s="116"/>
      <c r="C114" s="117"/>
      <c r="D114" s="113"/>
      <c r="E114" s="113"/>
      <c r="F114" s="113"/>
      <c r="G114" s="116"/>
      <c r="H114" s="117"/>
      <c r="I114" s="113"/>
      <c r="J114" s="113"/>
      <c r="K114" s="113"/>
    </row>
    <row r="115" spans="1:11" x14ac:dyDescent="0.2">
      <c r="A115" s="115"/>
      <c r="B115" s="116"/>
      <c r="C115" s="117"/>
      <c r="D115" s="113"/>
      <c r="E115" s="113"/>
      <c r="F115" s="113"/>
      <c r="G115" s="116"/>
      <c r="H115" s="117"/>
      <c r="I115" s="113"/>
      <c r="J115" s="113"/>
      <c r="K115" s="113"/>
    </row>
    <row r="116" spans="1:11" x14ac:dyDescent="0.2">
      <c r="A116" s="115"/>
      <c r="B116" s="116"/>
      <c r="C116" s="117"/>
      <c r="D116" s="113"/>
      <c r="E116" s="113"/>
      <c r="F116" s="113"/>
      <c r="G116" s="116"/>
      <c r="H116" s="117"/>
      <c r="I116" s="113"/>
      <c r="J116" s="113"/>
      <c r="K116" s="113"/>
    </row>
    <row r="117" spans="1:11" x14ac:dyDescent="0.2">
      <c r="A117" s="115"/>
      <c r="B117" s="116"/>
      <c r="C117" s="117"/>
      <c r="D117" s="113"/>
      <c r="E117" s="113"/>
      <c r="F117" s="113"/>
      <c r="G117" s="116"/>
      <c r="H117" s="117"/>
      <c r="I117" s="113"/>
      <c r="J117" s="113"/>
      <c r="K117" s="113"/>
    </row>
    <row r="118" spans="1:11" x14ac:dyDescent="0.2">
      <c r="A118" s="115"/>
      <c r="B118" s="116"/>
      <c r="C118" s="117"/>
      <c r="D118" s="113"/>
      <c r="E118" s="113"/>
      <c r="F118" s="113"/>
      <c r="G118" s="116"/>
      <c r="H118" s="117"/>
      <c r="I118" s="113"/>
      <c r="J118" s="113"/>
      <c r="K118" s="113"/>
    </row>
    <row r="119" spans="1:11" x14ac:dyDescent="0.2">
      <c r="A119" s="115"/>
      <c r="B119" s="116"/>
      <c r="C119" s="117"/>
      <c r="D119" s="113"/>
      <c r="E119" s="113"/>
      <c r="F119" s="113"/>
      <c r="G119" s="116"/>
      <c r="H119" s="117"/>
      <c r="I119" s="113"/>
      <c r="J119" s="113"/>
      <c r="K119" s="113"/>
    </row>
    <row r="120" spans="1:11" x14ac:dyDescent="0.2">
      <c r="A120" s="115"/>
      <c r="B120" s="116"/>
      <c r="C120" s="117"/>
      <c r="D120" s="113"/>
      <c r="E120" s="113"/>
      <c r="F120" s="113"/>
      <c r="G120" s="116"/>
      <c r="H120" s="117"/>
      <c r="I120" s="113"/>
      <c r="J120" s="113"/>
      <c r="K120" s="113"/>
    </row>
    <row r="121" spans="1:11" x14ac:dyDescent="0.2">
      <c r="A121" s="115"/>
      <c r="B121" s="116"/>
      <c r="C121" s="117"/>
      <c r="D121" s="113"/>
      <c r="E121" s="113"/>
      <c r="F121" s="113"/>
      <c r="G121" s="116"/>
      <c r="H121" s="117"/>
      <c r="I121" s="113"/>
      <c r="J121" s="113"/>
      <c r="K121" s="113"/>
    </row>
    <row r="122" spans="1:11" x14ac:dyDescent="0.2">
      <c r="A122" s="115"/>
      <c r="B122" s="116"/>
      <c r="C122" s="117"/>
      <c r="D122" s="113"/>
      <c r="E122" s="113"/>
      <c r="F122" s="113"/>
      <c r="G122" s="116"/>
      <c r="H122" s="117"/>
      <c r="I122" s="113"/>
      <c r="J122" s="113"/>
      <c r="K122" s="113"/>
    </row>
    <row r="123" spans="1:11" x14ac:dyDescent="0.2">
      <c r="A123" s="115"/>
      <c r="B123" s="116"/>
      <c r="C123" s="117"/>
      <c r="D123" s="113"/>
      <c r="E123" s="113"/>
      <c r="F123" s="113"/>
      <c r="G123" s="116"/>
      <c r="H123" s="117"/>
      <c r="I123" s="113"/>
      <c r="J123" s="113"/>
      <c r="K123" s="113"/>
    </row>
    <row r="124" spans="1:11" x14ac:dyDescent="0.2">
      <c r="A124" s="115"/>
      <c r="B124" s="116"/>
      <c r="C124" s="117"/>
      <c r="D124" s="113"/>
      <c r="E124" s="113"/>
      <c r="F124" s="113"/>
      <c r="G124" s="116"/>
      <c r="H124" s="117"/>
      <c r="I124" s="113"/>
      <c r="J124" s="113"/>
      <c r="K124" s="113"/>
    </row>
    <row r="125" spans="1:11" x14ac:dyDescent="0.2">
      <c r="A125" s="115"/>
      <c r="B125" s="116"/>
      <c r="C125" s="117"/>
      <c r="D125" s="113"/>
      <c r="E125" s="113"/>
      <c r="F125" s="113"/>
      <c r="G125" s="116"/>
      <c r="H125" s="117"/>
      <c r="I125" s="113"/>
      <c r="J125" s="113"/>
      <c r="K125" s="113"/>
    </row>
    <row r="126" spans="1:11" x14ac:dyDescent="0.2">
      <c r="A126" s="115"/>
      <c r="B126" s="116"/>
      <c r="C126" s="117"/>
      <c r="D126" s="113"/>
      <c r="E126" s="113"/>
      <c r="F126" s="113"/>
      <c r="G126" s="116"/>
      <c r="H126" s="117"/>
      <c r="I126" s="113"/>
      <c r="J126" s="113"/>
      <c r="K126" s="113"/>
    </row>
    <row r="127" spans="1:11" x14ac:dyDescent="0.2">
      <c r="A127" s="115"/>
      <c r="B127" s="116"/>
      <c r="C127" s="117"/>
      <c r="D127" s="113"/>
      <c r="E127" s="113"/>
      <c r="F127" s="113"/>
      <c r="G127" s="116"/>
      <c r="H127" s="117"/>
      <c r="I127" s="113"/>
      <c r="J127" s="113"/>
      <c r="K127" s="113"/>
    </row>
    <row r="128" spans="1:11" x14ac:dyDescent="0.2">
      <c r="A128" s="115"/>
      <c r="B128" s="116"/>
      <c r="C128" s="117"/>
      <c r="D128" s="113"/>
      <c r="E128" s="113"/>
      <c r="F128" s="113"/>
      <c r="G128" s="116"/>
      <c r="H128" s="117"/>
      <c r="I128" s="113"/>
      <c r="J128" s="113"/>
      <c r="K128" s="113"/>
    </row>
    <row r="129" spans="1:11" x14ac:dyDescent="0.2">
      <c r="A129" s="115"/>
      <c r="B129" s="116"/>
      <c r="C129" s="117"/>
      <c r="D129" s="113"/>
      <c r="E129" s="113"/>
      <c r="F129" s="113"/>
      <c r="G129" s="116"/>
      <c r="H129" s="117"/>
      <c r="I129" s="113"/>
      <c r="J129" s="113"/>
      <c r="K129" s="113"/>
    </row>
    <row r="130" spans="1:11" x14ac:dyDescent="0.2">
      <c r="A130" s="115"/>
      <c r="B130" s="116"/>
      <c r="C130" s="117"/>
      <c r="D130" s="113"/>
      <c r="E130" s="113"/>
      <c r="F130" s="113"/>
      <c r="G130" s="116"/>
      <c r="H130" s="117"/>
      <c r="I130" s="113"/>
      <c r="J130" s="113"/>
      <c r="K130" s="113"/>
    </row>
    <row r="131" spans="1:11" x14ac:dyDescent="0.2">
      <c r="A131" s="115"/>
      <c r="B131" s="116"/>
      <c r="C131" s="117"/>
      <c r="D131" s="113"/>
      <c r="E131" s="113"/>
      <c r="F131" s="113"/>
      <c r="G131" s="116"/>
      <c r="H131" s="117"/>
      <c r="I131" s="113"/>
      <c r="J131" s="113"/>
      <c r="K131" s="113"/>
    </row>
    <row r="132" spans="1:11" x14ac:dyDescent="0.2">
      <c r="A132" s="115"/>
      <c r="B132" s="116"/>
      <c r="C132" s="117"/>
      <c r="D132" s="113"/>
      <c r="E132" s="113"/>
      <c r="F132" s="113"/>
      <c r="G132" s="116"/>
      <c r="H132" s="117"/>
      <c r="I132" s="113"/>
      <c r="J132" s="113"/>
      <c r="K132" s="113"/>
    </row>
    <row r="133" spans="1:11" x14ac:dyDescent="0.2">
      <c r="A133" s="115"/>
      <c r="B133" s="116"/>
      <c r="C133" s="117"/>
      <c r="D133" s="113"/>
      <c r="E133" s="113"/>
      <c r="F133" s="113"/>
      <c r="G133" s="116"/>
      <c r="H133" s="117"/>
      <c r="I133" s="113"/>
      <c r="J133" s="113"/>
      <c r="K133" s="113"/>
    </row>
    <row r="134" spans="1:11" x14ac:dyDescent="0.2">
      <c r="A134" s="115"/>
      <c r="B134" s="116"/>
      <c r="C134" s="117"/>
      <c r="D134" s="113"/>
      <c r="E134" s="113"/>
      <c r="F134" s="113"/>
      <c r="G134" s="116"/>
      <c r="H134" s="117"/>
      <c r="I134" s="113"/>
      <c r="J134" s="113"/>
      <c r="K134" s="113"/>
    </row>
    <row r="135" spans="1:11" x14ac:dyDescent="0.2">
      <c r="A135" s="115"/>
      <c r="B135" s="116"/>
      <c r="C135" s="117"/>
      <c r="D135" s="113"/>
      <c r="E135" s="113"/>
      <c r="F135" s="113"/>
      <c r="G135" s="116"/>
      <c r="H135" s="117"/>
      <c r="I135" s="113"/>
      <c r="J135" s="113"/>
      <c r="K135" s="113"/>
    </row>
    <row r="136" spans="1:11" x14ac:dyDescent="0.2">
      <c r="A136" s="115"/>
      <c r="B136" s="116"/>
      <c r="C136" s="117"/>
      <c r="D136" s="113"/>
      <c r="E136" s="113"/>
      <c r="F136" s="113"/>
      <c r="G136" s="116"/>
      <c r="H136" s="117"/>
      <c r="I136" s="113"/>
      <c r="J136" s="113"/>
      <c r="K136" s="113"/>
    </row>
    <row r="137" spans="1:11" x14ac:dyDescent="0.2">
      <c r="A137" s="115"/>
      <c r="B137" s="116"/>
      <c r="C137" s="117"/>
      <c r="D137" s="113"/>
      <c r="E137" s="113"/>
      <c r="F137" s="113"/>
      <c r="G137" s="116"/>
      <c r="H137" s="117"/>
      <c r="I137" s="113"/>
      <c r="J137" s="113"/>
      <c r="K137" s="113"/>
    </row>
    <row r="138" spans="1:11" x14ac:dyDescent="0.2">
      <c r="A138" s="115"/>
      <c r="B138" s="116"/>
      <c r="C138" s="117"/>
      <c r="D138" s="113"/>
      <c r="E138" s="113"/>
      <c r="F138" s="113"/>
      <c r="G138" s="116"/>
      <c r="H138" s="117"/>
      <c r="I138" s="113"/>
      <c r="J138" s="113"/>
      <c r="K138" s="113"/>
    </row>
    <row r="139" spans="1:11" x14ac:dyDescent="0.2">
      <c r="A139" s="115"/>
      <c r="B139" s="116"/>
      <c r="C139" s="117"/>
      <c r="D139" s="113"/>
      <c r="E139" s="113"/>
      <c r="F139" s="113"/>
      <c r="G139" s="116"/>
      <c r="H139" s="117"/>
      <c r="I139" s="113"/>
      <c r="J139" s="113"/>
      <c r="K139" s="113"/>
    </row>
    <row r="140" spans="1:11" x14ac:dyDescent="0.2">
      <c r="A140" s="115"/>
      <c r="B140" s="116"/>
      <c r="C140" s="117"/>
      <c r="D140" s="113"/>
      <c r="E140" s="113"/>
      <c r="F140" s="113"/>
      <c r="G140" s="116"/>
      <c r="H140" s="117"/>
      <c r="I140" s="113"/>
      <c r="J140" s="113"/>
      <c r="K140" s="113"/>
    </row>
    <row r="141" spans="1:11" x14ac:dyDescent="0.2">
      <c r="A141" s="115"/>
      <c r="B141" s="116"/>
      <c r="C141" s="117"/>
      <c r="D141" s="113"/>
      <c r="E141" s="113"/>
      <c r="F141" s="113"/>
      <c r="G141" s="116"/>
      <c r="H141" s="117"/>
      <c r="I141" s="113"/>
      <c r="J141" s="113"/>
      <c r="K141" s="113"/>
    </row>
    <row r="142" spans="1:11" x14ac:dyDescent="0.2">
      <c r="A142" s="115"/>
      <c r="B142" s="116"/>
      <c r="C142" s="117"/>
      <c r="D142" s="113"/>
      <c r="E142" s="113"/>
      <c r="F142" s="113"/>
      <c r="G142" s="116"/>
      <c r="H142" s="117"/>
      <c r="I142" s="113"/>
      <c r="J142" s="113"/>
      <c r="K142" s="113"/>
    </row>
    <row r="143" spans="1:11" x14ac:dyDescent="0.2">
      <c r="A143" s="115"/>
      <c r="B143" s="116"/>
      <c r="C143" s="117"/>
      <c r="D143" s="113"/>
      <c r="E143" s="113"/>
      <c r="F143" s="113"/>
      <c r="G143" s="116"/>
      <c r="H143" s="117"/>
      <c r="I143" s="113"/>
      <c r="J143" s="113"/>
      <c r="K143" s="113"/>
    </row>
    <row r="144" spans="1:11" x14ac:dyDescent="0.2">
      <c r="A144" s="115"/>
      <c r="B144" s="116"/>
      <c r="C144" s="117"/>
      <c r="D144" s="113"/>
      <c r="E144" s="113"/>
      <c r="F144" s="113"/>
      <c r="G144" s="116"/>
      <c r="H144" s="117"/>
      <c r="I144" s="113"/>
      <c r="J144" s="113"/>
      <c r="K144" s="113"/>
    </row>
    <row r="145" spans="1:11" x14ac:dyDescent="0.2">
      <c r="A145" s="115"/>
      <c r="B145" s="116"/>
      <c r="C145" s="117"/>
      <c r="D145" s="113"/>
      <c r="E145" s="113"/>
      <c r="F145" s="113"/>
      <c r="G145" s="116"/>
      <c r="H145" s="117"/>
      <c r="I145" s="113"/>
      <c r="J145" s="113"/>
      <c r="K145" s="113"/>
    </row>
    <row r="146" spans="1:11" x14ac:dyDescent="0.2">
      <c r="A146" s="115"/>
      <c r="B146" s="116"/>
      <c r="C146" s="117"/>
      <c r="D146" s="113"/>
      <c r="E146" s="113"/>
      <c r="F146" s="113"/>
      <c r="G146" s="116"/>
      <c r="H146" s="117"/>
      <c r="I146" s="113"/>
      <c r="J146" s="113"/>
      <c r="K146" s="113"/>
    </row>
    <row r="147" spans="1:11" x14ac:dyDescent="0.2">
      <c r="A147" s="115"/>
      <c r="B147" s="116"/>
      <c r="C147" s="117"/>
      <c r="D147" s="113"/>
      <c r="E147" s="113"/>
      <c r="F147" s="113"/>
      <c r="G147" s="116"/>
      <c r="H147" s="117"/>
      <c r="I147" s="113"/>
      <c r="J147" s="113"/>
      <c r="K147" s="113"/>
    </row>
    <row r="148" spans="1:11" x14ac:dyDescent="0.2">
      <c r="A148" s="115"/>
      <c r="B148" s="116"/>
      <c r="C148" s="117"/>
      <c r="D148" s="113"/>
      <c r="E148" s="113"/>
      <c r="F148" s="113"/>
      <c r="G148" s="116"/>
      <c r="H148" s="117"/>
      <c r="I148" s="113"/>
      <c r="J148" s="113"/>
      <c r="K148" s="113"/>
    </row>
    <row r="149" spans="1:11" x14ac:dyDescent="0.2">
      <c r="A149" s="115"/>
      <c r="B149" s="116"/>
      <c r="C149" s="117"/>
      <c r="D149" s="113"/>
      <c r="E149" s="113"/>
      <c r="F149" s="113"/>
      <c r="G149" s="116"/>
      <c r="H149" s="117"/>
      <c r="I149" s="113"/>
      <c r="J149" s="113"/>
      <c r="K149" s="113"/>
    </row>
    <row r="150" spans="1:11" x14ac:dyDescent="0.2">
      <c r="A150" s="115"/>
      <c r="B150" s="116"/>
      <c r="C150" s="117"/>
      <c r="D150" s="113"/>
      <c r="E150" s="113"/>
      <c r="F150" s="113"/>
      <c r="G150" s="116"/>
      <c r="H150" s="117"/>
      <c r="I150" s="113"/>
      <c r="J150" s="113"/>
      <c r="K150" s="113"/>
    </row>
    <row r="151" spans="1:11" x14ac:dyDescent="0.2">
      <c r="A151" s="115"/>
      <c r="B151" s="116"/>
      <c r="C151" s="117"/>
      <c r="D151" s="113"/>
      <c r="E151" s="113"/>
      <c r="F151" s="113"/>
      <c r="G151" s="116"/>
      <c r="H151" s="117"/>
      <c r="I151" s="113"/>
      <c r="J151" s="113"/>
      <c r="K151" s="113"/>
    </row>
    <row r="152" spans="1:11" x14ac:dyDescent="0.2">
      <c r="A152" s="115"/>
      <c r="B152" s="116"/>
      <c r="C152" s="117"/>
      <c r="D152" s="113"/>
      <c r="E152" s="113"/>
      <c r="F152" s="113"/>
      <c r="G152" s="116"/>
      <c r="H152" s="117"/>
      <c r="I152" s="113"/>
      <c r="J152" s="113"/>
      <c r="K152" s="113"/>
    </row>
    <row r="153" spans="1:11" x14ac:dyDescent="0.2">
      <c r="A153" s="115"/>
      <c r="B153" s="116"/>
      <c r="C153" s="117"/>
      <c r="D153" s="113"/>
      <c r="E153" s="113"/>
      <c r="F153" s="113"/>
      <c r="G153" s="116"/>
      <c r="H153" s="117"/>
      <c r="I153" s="113"/>
      <c r="J153" s="113"/>
      <c r="K153" s="113"/>
    </row>
    <row r="154" spans="1:11" x14ac:dyDescent="0.2">
      <c r="A154" s="115"/>
      <c r="B154" s="116"/>
      <c r="C154" s="117"/>
      <c r="D154" s="113"/>
      <c r="E154" s="113"/>
      <c r="F154" s="113"/>
      <c r="G154" s="116"/>
      <c r="H154" s="117"/>
      <c r="I154" s="113"/>
      <c r="J154" s="113"/>
      <c r="K154" s="113"/>
    </row>
    <row r="155" spans="1:11" x14ac:dyDescent="0.2">
      <c r="A155" s="115"/>
      <c r="B155" s="116"/>
      <c r="C155" s="117"/>
      <c r="D155" s="113"/>
      <c r="E155" s="113"/>
      <c r="F155" s="113"/>
      <c r="G155" s="116"/>
      <c r="H155" s="117"/>
      <c r="I155" s="113"/>
      <c r="J155" s="113"/>
      <c r="K155" s="113"/>
    </row>
    <row r="156" spans="1:11" x14ac:dyDescent="0.2">
      <c r="A156" s="115"/>
      <c r="B156" s="116"/>
      <c r="C156" s="117"/>
      <c r="D156" s="113"/>
      <c r="E156" s="113"/>
      <c r="F156" s="113"/>
      <c r="G156" s="116"/>
      <c r="H156" s="117"/>
      <c r="I156" s="113"/>
      <c r="J156" s="113"/>
      <c r="K156" s="113"/>
    </row>
    <row r="157" spans="1:11" x14ac:dyDescent="0.2">
      <c r="A157" s="115"/>
      <c r="B157" s="116"/>
      <c r="C157" s="117"/>
      <c r="D157" s="113"/>
      <c r="E157" s="113"/>
      <c r="F157" s="113"/>
      <c r="G157" s="116"/>
      <c r="H157" s="117"/>
      <c r="I157" s="113"/>
      <c r="J157" s="113"/>
      <c r="K157" s="113"/>
    </row>
    <row r="158" spans="1:11" x14ac:dyDescent="0.2">
      <c r="A158" s="115"/>
      <c r="B158" s="116"/>
      <c r="C158" s="117"/>
      <c r="D158" s="113"/>
      <c r="E158" s="113"/>
      <c r="F158" s="113"/>
      <c r="G158" s="116"/>
      <c r="H158" s="117"/>
      <c r="I158" s="113"/>
      <c r="J158" s="113"/>
      <c r="K158" s="113"/>
    </row>
    <row r="159" spans="1:11" x14ac:dyDescent="0.2">
      <c r="A159" s="115"/>
      <c r="B159" s="116"/>
      <c r="C159" s="117"/>
      <c r="D159" s="113"/>
      <c r="E159" s="113"/>
      <c r="F159" s="113"/>
      <c r="G159" s="116"/>
      <c r="H159" s="117"/>
      <c r="I159" s="113"/>
      <c r="J159" s="113"/>
      <c r="K159" s="113"/>
    </row>
    <row r="160" spans="1:11" x14ac:dyDescent="0.2">
      <c r="A160" s="115"/>
      <c r="B160" s="116"/>
      <c r="C160" s="117"/>
      <c r="D160" s="113"/>
      <c r="E160" s="113"/>
      <c r="F160" s="113"/>
      <c r="G160" s="116"/>
      <c r="H160" s="117"/>
      <c r="I160" s="113"/>
      <c r="J160" s="113"/>
      <c r="K160" s="113"/>
    </row>
    <row r="161" spans="1:11" x14ac:dyDescent="0.2">
      <c r="A161" s="115"/>
      <c r="B161" s="116"/>
      <c r="C161" s="117"/>
      <c r="D161" s="113"/>
      <c r="E161" s="113"/>
      <c r="F161" s="113"/>
      <c r="G161" s="116"/>
      <c r="H161" s="117"/>
      <c r="I161" s="113"/>
      <c r="J161" s="113"/>
      <c r="K161" s="113"/>
    </row>
    <row r="162" spans="1:11" x14ac:dyDescent="0.2">
      <c r="A162" s="115"/>
      <c r="B162" s="116"/>
      <c r="C162" s="117"/>
      <c r="D162" s="113"/>
      <c r="E162" s="113"/>
      <c r="F162" s="113"/>
      <c r="G162" s="116"/>
      <c r="H162" s="117"/>
      <c r="I162" s="113"/>
      <c r="J162" s="113"/>
      <c r="K162" s="113"/>
    </row>
    <row r="163" spans="1:11" x14ac:dyDescent="0.2">
      <c r="A163" s="115"/>
      <c r="B163" s="116"/>
      <c r="C163" s="117"/>
      <c r="D163" s="113"/>
      <c r="E163" s="113"/>
      <c r="F163" s="113"/>
      <c r="G163" s="116"/>
      <c r="H163" s="117"/>
      <c r="I163" s="113"/>
      <c r="J163" s="113"/>
      <c r="K163" s="113"/>
    </row>
    <row r="164" spans="1:11" x14ac:dyDescent="0.2">
      <c r="A164" s="115"/>
      <c r="B164" s="116"/>
      <c r="C164" s="117"/>
      <c r="D164" s="113"/>
      <c r="E164" s="113"/>
      <c r="F164" s="113"/>
      <c r="G164" s="116"/>
      <c r="H164" s="117"/>
      <c r="I164" s="113"/>
      <c r="J164" s="113"/>
      <c r="K164" s="113"/>
    </row>
    <row r="165" spans="1:11" x14ac:dyDescent="0.2">
      <c r="A165" s="115"/>
      <c r="B165" s="116"/>
      <c r="C165" s="117"/>
      <c r="D165" s="113"/>
      <c r="E165" s="113"/>
      <c r="F165" s="113"/>
      <c r="G165" s="116"/>
      <c r="H165" s="117"/>
      <c r="I165" s="113"/>
      <c r="J165" s="113"/>
      <c r="K165" s="113"/>
    </row>
    <row r="166" spans="1:11" x14ac:dyDescent="0.2">
      <c r="A166" s="115"/>
      <c r="B166" s="116"/>
      <c r="C166" s="117"/>
      <c r="D166" s="113"/>
      <c r="E166" s="113"/>
      <c r="F166" s="113"/>
      <c r="G166" s="116"/>
      <c r="H166" s="117"/>
      <c r="I166" s="113"/>
      <c r="J166" s="113"/>
      <c r="K166" s="113"/>
    </row>
    <row r="167" spans="1:11" x14ac:dyDescent="0.2">
      <c r="A167" s="115"/>
      <c r="B167" s="116"/>
      <c r="C167" s="117"/>
      <c r="D167" s="113"/>
      <c r="E167" s="113"/>
      <c r="F167" s="113"/>
      <c r="G167" s="116"/>
      <c r="H167" s="117"/>
      <c r="I167" s="113"/>
      <c r="J167" s="113"/>
      <c r="K167" s="113"/>
    </row>
    <row r="168" spans="1:11" x14ac:dyDescent="0.2">
      <c r="A168" s="115"/>
      <c r="B168" s="116"/>
      <c r="C168" s="117"/>
      <c r="D168" s="113"/>
      <c r="E168" s="113"/>
      <c r="F168" s="113"/>
      <c r="G168" s="116"/>
      <c r="H168" s="117"/>
      <c r="I168" s="113"/>
      <c r="J168" s="113"/>
      <c r="K168" s="113"/>
    </row>
    <row r="169" spans="1:11" x14ac:dyDescent="0.2">
      <c r="A169" s="115"/>
      <c r="B169" s="116"/>
      <c r="C169" s="117"/>
      <c r="D169" s="113"/>
      <c r="E169" s="113"/>
      <c r="F169" s="113"/>
      <c r="G169" s="116"/>
      <c r="H169" s="117"/>
      <c r="I169" s="113"/>
      <c r="J169" s="113"/>
      <c r="K169" s="113"/>
    </row>
    <row r="170" spans="1:11" x14ac:dyDescent="0.2">
      <c r="A170" s="115"/>
      <c r="B170" s="116"/>
      <c r="C170" s="117"/>
      <c r="D170" s="113"/>
      <c r="E170" s="113"/>
      <c r="F170" s="113"/>
      <c r="G170" s="116"/>
      <c r="H170" s="117"/>
      <c r="I170" s="113"/>
      <c r="J170" s="113"/>
      <c r="K170" s="113"/>
    </row>
    <row r="171" spans="1:11" x14ac:dyDescent="0.2">
      <c r="A171" s="115"/>
      <c r="B171" s="116"/>
      <c r="C171" s="117"/>
      <c r="D171" s="113"/>
      <c r="E171" s="113"/>
      <c r="F171" s="113"/>
      <c r="G171" s="116"/>
      <c r="H171" s="117"/>
      <c r="I171" s="113"/>
      <c r="J171" s="113"/>
      <c r="K171" s="113"/>
    </row>
    <row r="172" spans="1:11" x14ac:dyDescent="0.2">
      <c r="A172" s="115"/>
      <c r="B172" s="116"/>
      <c r="C172" s="117"/>
      <c r="D172" s="113"/>
      <c r="E172" s="113"/>
      <c r="F172" s="113"/>
      <c r="G172" s="116"/>
      <c r="H172" s="117"/>
      <c r="I172" s="113"/>
      <c r="J172" s="113"/>
      <c r="K172" s="113"/>
    </row>
    <row r="173" spans="1:11" x14ac:dyDescent="0.2">
      <c r="A173" s="115"/>
      <c r="B173" s="116"/>
      <c r="C173" s="117"/>
      <c r="D173" s="113"/>
      <c r="E173" s="113"/>
      <c r="F173" s="113"/>
      <c r="G173" s="116"/>
      <c r="H173" s="117"/>
      <c r="I173" s="113"/>
      <c r="J173" s="113"/>
      <c r="K173" s="113"/>
    </row>
    <row r="174" spans="1:11" x14ac:dyDescent="0.2">
      <c r="A174" s="115"/>
      <c r="B174" s="116"/>
      <c r="C174" s="117"/>
      <c r="D174" s="113"/>
      <c r="E174" s="113"/>
      <c r="F174" s="113"/>
      <c r="G174" s="116"/>
      <c r="H174" s="117"/>
      <c r="I174" s="113"/>
      <c r="J174" s="113"/>
      <c r="K174" s="113"/>
    </row>
    <row r="175" spans="1:11" x14ac:dyDescent="0.2">
      <c r="A175" s="115"/>
      <c r="B175" s="116"/>
      <c r="C175" s="117"/>
      <c r="D175" s="113"/>
      <c r="E175" s="113"/>
      <c r="F175" s="113"/>
      <c r="G175" s="116"/>
      <c r="H175" s="117"/>
      <c r="I175" s="113"/>
      <c r="J175" s="113"/>
      <c r="K175" s="113"/>
    </row>
    <row r="176" spans="1:11" x14ac:dyDescent="0.2">
      <c r="A176" s="115"/>
      <c r="B176" s="116"/>
      <c r="C176" s="117"/>
      <c r="D176" s="113"/>
      <c r="E176" s="113"/>
      <c r="F176" s="113"/>
      <c r="G176" s="116"/>
      <c r="H176" s="117"/>
      <c r="I176" s="113"/>
      <c r="J176" s="113"/>
      <c r="K176" s="113"/>
    </row>
    <row r="177" spans="1:11" x14ac:dyDescent="0.2">
      <c r="A177" s="115"/>
      <c r="B177" s="116"/>
      <c r="C177" s="117"/>
      <c r="D177" s="113"/>
      <c r="E177" s="113"/>
      <c r="F177" s="113"/>
      <c r="G177" s="116"/>
      <c r="H177" s="117"/>
      <c r="I177" s="113"/>
      <c r="J177" s="113"/>
      <c r="K177" s="113"/>
    </row>
    <row r="178" spans="1:11" x14ac:dyDescent="0.2">
      <c r="A178" s="115"/>
      <c r="B178" s="116"/>
      <c r="C178" s="117"/>
      <c r="D178" s="113"/>
      <c r="E178" s="113"/>
      <c r="F178" s="113"/>
      <c r="G178" s="116"/>
      <c r="H178" s="117"/>
      <c r="I178" s="113"/>
      <c r="J178" s="113"/>
      <c r="K178" s="113"/>
    </row>
    <row r="179" spans="1:11" x14ac:dyDescent="0.2">
      <c r="A179" s="115"/>
      <c r="B179" s="116"/>
      <c r="C179" s="117"/>
      <c r="D179" s="113"/>
      <c r="E179" s="113"/>
      <c r="F179" s="113"/>
      <c r="G179" s="116"/>
      <c r="H179" s="117"/>
      <c r="I179" s="113"/>
      <c r="J179" s="113"/>
      <c r="K179" s="113"/>
    </row>
    <row r="180" spans="1:11" x14ac:dyDescent="0.2">
      <c r="A180" s="115"/>
      <c r="B180" s="116"/>
      <c r="C180" s="117"/>
      <c r="D180" s="113"/>
      <c r="E180" s="113"/>
      <c r="F180" s="113"/>
      <c r="G180" s="116"/>
      <c r="H180" s="117"/>
      <c r="I180" s="113"/>
      <c r="J180" s="113"/>
      <c r="K180" s="113"/>
    </row>
    <row r="181" spans="1:11" x14ac:dyDescent="0.2">
      <c r="A181" s="115"/>
      <c r="B181" s="116"/>
      <c r="C181" s="117"/>
      <c r="D181" s="113"/>
      <c r="E181" s="113"/>
      <c r="F181" s="113"/>
      <c r="G181" s="116"/>
      <c r="H181" s="117"/>
      <c r="I181" s="113"/>
      <c r="J181" s="113"/>
      <c r="K181" s="113"/>
    </row>
    <row r="182" spans="1:11" x14ac:dyDescent="0.2">
      <c r="A182" s="115"/>
      <c r="B182" s="116"/>
      <c r="C182" s="117"/>
      <c r="D182" s="113"/>
      <c r="E182" s="113"/>
      <c r="F182" s="113"/>
      <c r="G182" s="116"/>
      <c r="H182" s="117"/>
      <c r="I182" s="113"/>
      <c r="J182" s="113"/>
      <c r="K182" s="113"/>
    </row>
    <row r="183" spans="1:11" x14ac:dyDescent="0.2">
      <c r="A183" s="115"/>
      <c r="B183" s="116"/>
      <c r="C183" s="117"/>
      <c r="D183" s="113"/>
      <c r="E183" s="113"/>
      <c r="F183" s="113"/>
      <c r="G183" s="116"/>
      <c r="H183" s="117"/>
      <c r="I183" s="113"/>
      <c r="J183" s="113"/>
      <c r="K183" s="113"/>
    </row>
    <row r="184" spans="1:11" x14ac:dyDescent="0.2">
      <c r="A184" s="115"/>
      <c r="B184" s="116"/>
      <c r="C184" s="117"/>
      <c r="D184" s="113"/>
      <c r="E184" s="113"/>
      <c r="F184" s="113"/>
      <c r="G184" s="116"/>
      <c r="H184" s="117"/>
      <c r="I184" s="113"/>
      <c r="J184" s="113"/>
      <c r="K184" s="113"/>
    </row>
    <row r="185" spans="1:11" x14ac:dyDescent="0.2">
      <c r="A185" s="115"/>
      <c r="B185" s="116"/>
      <c r="C185" s="117"/>
      <c r="D185" s="113"/>
      <c r="E185" s="113"/>
      <c r="F185" s="113"/>
      <c r="G185" s="116"/>
      <c r="H185" s="117"/>
      <c r="I185" s="113"/>
      <c r="J185" s="113"/>
      <c r="K185" s="113"/>
    </row>
    <row r="186" spans="1:11" x14ac:dyDescent="0.2">
      <c r="A186" s="115"/>
      <c r="B186" s="116"/>
      <c r="C186" s="117"/>
      <c r="D186" s="113"/>
      <c r="E186" s="113"/>
      <c r="F186" s="113"/>
      <c r="G186" s="116"/>
      <c r="H186" s="117"/>
      <c r="I186" s="113"/>
      <c r="J186" s="113"/>
      <c r="K186" s="113"/>
    </row>
    <row r="187" spans="1:11" x14ac:dyDescent="0.2">
      <c r="A187" s="115"/>
      <c r="B187" s="116"/>
      <c r="C187" s="117"/>
      <c r="D187" s="113"/>
      <c r="E187" s="113"/>
      <c r="F187" s="113"/>
      <c r="G187" s="116"/>
      <c r="H187" s="117"/>
      <c r="I187" s="113"/>
      <c r="J187" s="113"/>
      <c r="K187" s="113"/>
    </row>
    <row r="188" spans="1:11" x14ac:dyDescent="0.2">
      <c r="A188" s="115"/>
      <c r="B188" s="116"/>
      <c r="C188" s="117"/>
      <c r="D188" s="113"/>
      <c r="E188" s="113"/>
      <c r="F188" s="113"/>
      <c r="G188" s="116"/>
      <c r="H188" s="117"/>
      <c r="I188" s="113"/>
      <c r="J188" s="113"/>
      <c r="K188" s="113"/>
    </row>
    <row r="189" spans="1:11" x14ac:dyDescent="0.2">
      <c r="A189" s="115"/>
      <c r="B189" s="116"/>
      <c r="C189" s="117"/>
      <c r="D189" s="113"/>
      <c r="E189" s="113"/>
      <c r="F189" s="113"/>
      <c r="G189" s="116"/>
      <c r="H189" s="117"/>
      <c r="I189" s="113"/>
      <c r="J189" s="113"/>
      <c r="K189" s="113"/>
    </row>
    <row r="190" spans="1:11" x14ac:dyDescent="0.2">
      <c r="A190" s="115"/>
      <c r="B190" s="116"/>
      <c r="C190" s="117"/>
      <c r="D190" s="113"/>
      <c r="E190" s="113"/>
      <c r="F190" s="113"/>
      <c r="G190" s="116"/>
      <c r="H190" s="117"/>
      <c r="I190" s="113"/>
      <c r="J190" s="113"/>
      <c r="K190" s="113"/>
    </row>
    <row r="191" spans="1:11" x14ac:dyDescent="0.2">
      <c r="A191" s="115"/>
      <c r="B191" s="116"/>
      <c r="C191" s="117"/>
      <c r="D191" s="113"/>
      <c r="E191" s="113"/>
      <c r="F191" s="113"/>
      <c r="G191" s="116"/>
      <c r="H191" s="117"/>
      <c r="I191" s="113"/>
      <c r="J191" s="113"/>
      <c r="K191" s="113"/>
    </row>
    <row r="192" spans="1:11" x14ac:dyDescent="0.2">
      <c r="A192" s="115"/>
      <c r="B192" s="116"/>
      <c r="C192" s="117"/>
      <c r="D192" s="113"/>
      <c r="E192" s="113"/>
      <c r="F192" s="113"/>
      <c r="G192" s="116"/>
      <c r="H192" s="117"/>
      <c r="I192" s="113"/>
      <c r="J192" s="113"/>
      <c r="K192" s="113"/>
    </row>
    <row r="193" spans="1:11" x14ac:dyDescent="0.2">
      <c r="A193" s="115"/>
      <c r="B193" s="116"/>
      <c r="C193" s="117"/>
      <c r="D193" s="113"/>
      <c r="E193" s="113"/>
      <c r="F193" s="113"/>
      <c r="G193" s="116"/>
      <c r="H193" s="117"/>
      <c r="I193" s="113"/>
      <c r="J193" s="113"/>
      <c r="K193" s="113"/>
    </row>
    <row r="194" spans="1:11" x14ac:dyDescent="0.2">
      <c r="A194" s="115"/>
      <c r="B194" s="116"/>
      <c r="C194" s="117"/>
      <c r="D194" s="113"/>
      <c r="E194" s="113"/>
      <c r="F194" s="113"/>
      <c r="G194" s="116"/>
      <c r="H194" s="117"/>
      <c r="I194" s="113"/>
      <c r="J194" s="113"/>
      <c r="K194" s="113"/>
    </row>
    <row r="195" spans="1:11" x14ac:dyDescent="0.2">
      <c r="A195" s="115"/>
      <c r="B195" s="116"/>
      <c r="C195" s="117"/>
      <c r="D195" s="113"/>
      <c r="E195" s="113"/>
      <c r="F195" s="113"/>
      <c r="G195" s="116"/>
      <c r="H195" s="117"/>
      <c r="I195" s="113"/>
      <c r="J195" s="113"/>
      <c r="K195" s="113"/>
    </row>
    <row r="196" spans="1:11" x14ac:dyDescent="0.2">
      <c r="A196" s="115"/>
      <c r="B196" s="116"/>
      <c r="C196" s="117"/>
      <c r="D196" s="113"/>
      <c r="E196" s="113"/>
      <c r="F196" s="113"/>
      <c r="G196" s="116"/>
      <c r="H196" s="117"/>
      <c r="I196" s="113"/>
      <c r="J196" s="113"/>
      <c r="K196" s="113"/>
    </row>
    <row r="197" spans="1:11" x14ac:dyDescent="0.2">
      <c r="A197" s="115"/>
      <c r="B197" s="116"/>
      <c r="C197" s="117"/>
      <c r="D197" s="113"/>
      <c r="E197" s="113"/>
      <c r="F197" s="113"/>
      <c r="G197" s="116"/>
      <c r="H197" s="117"/>
      <c r="I197" s="113"/>
      <c r="J197" s="113"/>
      <c r="K197" s="113"/>
    </row>
    <row r="198" spans="1:11" x14ac:dyDescent="0.2">
      <c r="A198" s="115"/>
      <c r="B198" s="116"/>
      <c r="C198" s="117"/>
      <c r="D198" s="113"/>
      <c r="E198" s="113"/>
      <c r="F198" s="113"/>
      <c r="G198" s="116"/>
      <c r="H198" s="117"/>
      <c r="I198" s="113"/>
      <c r="J198" s="113"/>
      <c r="K198" s="113"/>
    </row>
    <row r="199" spans="1:11" x14ac:dyDescent="0.2">
      <c r="A199" s="115"/>
      <c r="B199" s="116"/>
      <c r="C199" s="117"/>
      <c r="D199" s="113"/>
      <c r="E199" s="113"/>
      <c r="F199" s="113"/>
      <c r="G199" s="116"/>
      <c r="H199" s="117"/>
      <c r="I199" s="113"/>
      <c r="J199" s="113"/>
      <c r="K199" s="113"/>
    </row>
    <row r="200" spans="1:11" x14ac:dyDescent="0.2">
      <c r="A200" s="115"/>
      <c r="B200" s="116"/>
      <c r="C200" s="117"/>
      <c r="D200" s="113"/>
      <c r="E200" s="113"/>
      <c r="F200" s="113"/>
      <c r="G200" s="116"/>
      <c r="H200" s="117"/>
      <c r="I200" s="113"/>
      <c r="J200" s="113"/>
      <c r="K200" s="113"/>
    </row>
    <row r="201" spans="1:11" x14ac:dyDescent="0.2">
      <c r="A201" s="115"/>
      <c r="B201" s="116"/>
      <c r="C201" s="117"/>
      <c r="D201" s="113"/>
      <c r="E201" s="113"/>
      <c r="F201" s="113"/>
      <c r="G201" s="116"/>
      <c r="H201" s="117"/>
      <c r="I201" s="113"/>
      <c r="J201" s="113"/>
      <c r="K201" s="113"/>
    </row>
    <row r="202" spans="1:11" x14ac:dyDescent="0.2">
      <c r="A202" s="115"/>
      <c r="B202" s="116"/>
      <c r="C202" s="117"/>
      <c r="D202" s="113"/>
      <c r="E202" s="113"/>
      <c r="F202" s="113"/>
      <c r="G202" s="116"/>
      <c r="H202" s="117"/>
      <c r="I202" s="113"/>
      <c r="J202" s="113"/>
      <c r="K202" s="113"/>
    </row>
    <row r="203" spans="1:11" x14ac:dyDescent="0.2">
      <c r="A203" s="115"/>
      <c r="B203" s="116"/>
      <c r="C203" s="117"/>
      <c r="D203" s="113"/>
      <c r="E203" s="113"/>
      <c r="F203" s="113"/>
      <c r="G203" s="116"/>
      <c r="H203" s="117"/>
      <c r="I203" s="113"/>
      <c r="J203" s="113"/>
      <c r="K203" s="113"/>
    </row>
    <row r="204" spans="1:11" x14ac:dyDescent="0.2">
      <c r="A204" s="115"/>
      <c r="B204" s="116"/>
      <c r="C204" s="117"/>
      <c r="D204" s="113"/>
      <c r="E204" s="113"/>
      <c r="F204" s="113"/>
      <c r="G204" s="116"/>
      <c r="H204" s="117"/>
      <c r="I204" s="113"/>
      <c r="J204" s="113"/>
      <c r="K204" s="113"/>
    </row>
    <row r="205" spans="1:11" x14ac:dyDescent="0.2">
      <c r="A205" s="115"/>
      <c r="B205" s="116"/>
      <c r="C205" s="117"/>
      <c r="D205" s="113"/>
      <c r="E205" s="113"/>
      <c r="F205" s="113"/>
      <c r="G205" s="116"/>
      <c r="H205" s="117"/>
      <c r="I205" s="113"/>
      <c r="J205" s="113"/>
      <c r="K205" s="113"/>
    </row>
    <row r="206" spans="1:11" x14ac:dyDescent="0.2">
      <c r="A206" s="115"/>
      <c r="B206" s="116"/>
      <c r="C206" s="117"/>
      <c r="D206" s="113"/>
      <c r="E206" s="113"/>
      <c r="F206" s="113"/>
      <c r="G206" s="116"/>
      <c r="H206" s="117"/>
      <c r="I206" s="113"/>
      <c r="J206" s="113"/>
      <c r="K206" s="113"/>
    </row>
    <row r="207" spans="1:11" x14ac:dyDescent="0.2">
      <c r="A207" s="115"/>
      <c r="B207" s="116"/>
      <c r="C207" s="117"/>
      <c r="D207" s="113"/>
      <c r="E207" s="113"/>
      <c r="F207" s="113"/>
      <c r="G207" s="116"/>
      <c r="H207" s="117"/>
      <c r="I207" s="113"/>
      <c r="J207" s="113"/>
      <c r="K207" s="113"/>
    </row>
    <row r="208" spans="1:11" x14ac:dyDescent="0.2">
      <c r="A208" s="115"/>
      <c r="B208" s="116"/>
      <c r="C208" s="117"/>
      <c r="D208" s="113"/>
      <c r="E208" s="113"/>
      <c r="F208" s="113"/>
      <c r="G208" s="116"/>
      <c r="H208" s="117"/>
      <c r="I208" s="113"/>
      <c r="J208" s="113"/>
      <c r="K208" s="113"/>
    </row>
    <row r="209" spans="1:11" x14ac:dyDescent="0.2">
      <c r="A209" s="115"/>
      <c r="B209" s="116"/>
      <c r="C209" s="117"/>
      <c r="D209" s="113"/>
      <c r="E209" s="113"/>
      <c r="F209" s="113"/>
      <c r="G209" s="116"/>
      <c r="H209" s="117"/>
      <c r="I209" s="113"/>
      <c r="J209" s="113"/>
      <c r="K209" s="113"/>
    </row>
    <row r="210" spans="1:11" x14ac:dyDescent="0.2">
      <c r="A210" s="115"/>
      <c r="B210" s="116"/>
      <c r="C210" s="117"/>
      <c r="D210" s="113"/>
      <c r="E210" s="113"/>
      <c r="F210" s="113"/>
      <c r="G210" s="116"/>
      <c r="H210" s="117"/>
      <c r="I210" s="113"/>
      <c r="J210" s="113"/>
      <c r="K210" s="113"/>
    </row>
    <row r="211" spans="1:11" x14ac:dyDescent="0.2">
      <c r="A211" s="115"/>
      <c r="B211" s="116"/>
      <c r="C211" s="117"/>
      <c r="D211" s="113"/>
      <c r="E211" s="113"/>
      <c r="F211" s="113"/>
      <c r="G211" s="116"/>
      <c r="H211" s="117"/>
      <c r="I211" s="113"/>
      <c r="J211" s="113"/>
      <c r="K211" s="113"/>
    </row>
    <row r="212" spans="1:11" x14ac:dyDescent="0.2">
      <c r="A212" s="115"/>
      <c r="B212" s="116"/>
      <c r="C212" s="117"/>
      <c r="D212" s="113"/>
      <c r="E212" s="113"/>
      <c r="F212" s="113"/>
      <c r="G212" s="116"/>
      <c r="H212" s="117"/>
      <c r="I212" s="113"/>
      <c r="J212" s="113"/>
      <c r="K212" s="113"/>
    </row>
    <row r="213" spans="1:11" x14ac:dyDescent="0.2">
      <c r="A213" s="115"/>
      <c r="B213" s="116"/>
      <c r="C213" s="117"/>
      <c r="D213" s="113"/>
      <c r="E213" s="113"/>
      <c r="F213" s="113"/>
      <c r="G213" s="116"/>
      <c r="H213" s="117"/>
      <c r="I213" s="113"/>
      <c r="J213" s="113"/>
      <c r="K213" s="113"/>
    </row>
    <row r="214" spans="1:11" x14ac:dyDescent="0.2">
      <c r="A214" s="115"/>
      <c r="B214" s="116"/>
      <c r="C214" s="117"/>
      <c r="D214" s="113"/>
      <c r="E214" s="113"/>
      <c r="F214" s="113"/>
      <c r="G214" s="116"/>
      <c r="H214" s="117"/>
      <c r="I214" s="113"/>
      <c r="J214" s="113"/>
      <c r="K214" s="113"/>
    </row>
    <row r="215" spans="1:11" x14ac:dyDescent="0.2">
      <c r="A215" s="115"/>
      <c r="B215" s="116"/>
      <c r="C215" s="117"/>
      <c r="D215" s="113"/>
      <c r="E215" s="113"/>
      <c r="F215" s="113"/>
      <c r="G215" s="116"/>
      <c r="H215" s="117"/>
      <c r="I215" s="113"/>
      <c r="J215" s="113"/>
      <c r="K215" s="113"/>
    </row>
    <row r="216" spans="1:11" x14ac:dyDescent="0.2">
      <c r="A216" s="115"/>
      <c r="B216" s="116"/>
      <c r="C216" s="117"/>
      <c r="D216" s="113"/>
      <c r="E216" s="113"/>
      <c r="F216" s="113"/>
      <c r="G216" s="116"/>
      <c r="H216" s="117"/>
      <c r="I216" s="113"/>
      <c r="J216" s="113"/>
      <c r="K216" s="113"/>
    </row>
    <row r="217" spans="1:11" x14ac:dyDescent="0.2">
      <c r="A217" s="115"/>
      <c r="B217" s="116"/>
      <c r="C217" s="117"/>
      <c r="D217" s="113"/>
      <c r="E217" s="113"/>
      <c r="F217" s="113"/>
      <c r="G217" s="116"/>
      <c r="H217" s="117"/>
      <c r="I217" s="113"/>
      <c r="J217" s="113"/>
      <c r="K217" s="113"/>
    </row>
    <row r="218" spans="1:11" x14ac:dyDescent="0.2">
      <c r="A218" s="115"/>
      <c r="B218" s="116"/>
      <c r="C218" s="117"/>
      <c r="D218" s="113"/>
      <c r="E218" s="113"/>
      <c r="F218" s="113"/>
      <c r="G218" s="116"/>
      <c r="H218" s="117"/>
      <c r="I218" s="113"/>
      <c r="J218" s="113"/>
      <c r="K218" s="113"/>
    </row>
    <row r="219" spans="1:11" x14ac:dyDescent="0.2">
      <c r="A219" s="115"/>
      <c r="B219" s="116"/>
      <c r="C219" s="117"/>
      <c r="D219" s="113"/>
      <c r="E219" s="113"/>
      <c r="F219" s="113"/>
      <c r="G219" s="116"/>
      <c r="H219" s="117"/>
      <c r="I219" s="113"/>
      <c r="J219" s="113"/>
      <c r="K219" s="113"/>
    </row>
    <row r="220" spans="1:11" x14ac:dyDescent="0.2">
      <c r="A220" s="115"/>
      <c r="B220" s="116"/>
      <c r="C220" s="117"/>
      <c r="D220" s="113"/>
      <c r="E220" s="113"/>
      <c r="F220" s="113"/>
      <c r="G220" s="116"/>
      <c r="H220" s="117"/>
      <c r="I220" s="113"/>
      <c r="J220" s="113"/>
      <c r="K220" s="113"/>
    </row>
    <row r="221" spans="1:11" x14ac:dyDescent="0.2">
      <c r="A221" s="115"/>
      <c r="B221" s="116"/>
      <c r="C221" s="117"/>
      <c r="D221" s="113"/>
      <c r="E221" s="113"/>
      <c r="F221" s="113"/>
      <c r="G221" s="116"/>
      <c r="H221" s="117"/>
      <c r="I221" s="113"/>
      <c r="J221" s="113"/>
      <c r="K221" s="113"/>
    </row>
    <row r="222" spans="1:11" x14ac:dyDescent="0.2">
      <c r="A222" s="115"/>
      <c r="B222" s="116"/>
      <c r="C222" s="117"/>
      <c r="D222" s="113"/>
      <c r="E222" s="113"/>
      <c r="F222" s="113"/>
      <c r="G222" s="116"/>
      <c r="H222" s="117"/>
      <c r="I222" s="113"/>
      <c r="J222" s="113"/>
      <c r="K222" s="113"/>
    </row>
    <row r="223" spans="1:11" x14ac:dyDescent="0.2">
      <c r="A223" s="115"/>
      <c r="B223" s="116"/>
      <c r="C223" s="117"/>
      <c r="D223" s="113"/>
      <c r="E223" s="113"/>
      <c r="F223" s="113"/>
      <c r="G223" s="116"/>
      <c r="H223" s="117"/>
      <c r="I223" s="113"/>
      <c r="J223" s="113"/>
      <c r="K223" s="113"/>
    </row>
    <row r="224" spans="1:11" x14ac:dyDescent="0.2">
      <c r="A224" s="115"/>
      <c r="B224" s="116"/>
      <c r="C224" s="117"/>
      <c r="D224" s="113"/>
      <c r="E224" s="113"/>
      <c r="F224" s="113"/>
      <c r="G224" s="116"/>
      <c r="H224" s="117"/>
      <c r="I224" s="113"/>
      <c r="J224" s="113"/>
      <c r="K224" s="113"/>
    </row>
    <row r="225" spans="1:11" x14ac:dyDescent="0.2">
      <c r="A225" s="115"/>
      <c r="B225" s="116"/>
      <c r="C225" s="117"/>
      <c r="D225" s="113"/>
      <c r="E225" s="113"/>
      <c r="F225" s="113"/>
      <c r="G225" s="116"/>
      <c r="H225" s="117"/>
      <c r="I225" s="113"/>
      <c r="J225" s="113"/>
      <c r="K225" s="113"/>
    </row>
    <row r="226" spans="1:11" x14ac:dyDescent="0.2">
      <c r="A226" s="115"/>
      <c r="B226" s="116"/>
      <c r="C226" s="117"/>
      <c r="D226" s="113"/>
      <c r="E226" s="113"/>
      <c r="F226" s="113"/>
      <c r="G226" s="116"/>
      <c r="H226" s="117"/>
      <c r="I226" s="113"/>
      <c r="J226" s="113"/>
      <c r="K226" s="113"/>
    </row>
    <row r="227" spans="1:11" x14ac:dyDescent="0.2">
      <c r="A227" s="115"/>
      <c r="B227" s="116"/>
      <c r="C227" s="117"/>
      <c r="D227" s="113"/>
      <c r="E227" s="113"/>
      <c r="F227" s="113"/>
      <c r="G227" s="116"/>
      <c r="H227" s="117"/>
      <c r="I227" s="113"/>
      <c r="J227" s="113"/>
      <c r="K227" s="113"/>
    </row>
    <row r="228" spans="1:11" x14ac:dyDescent="0.2">
      <c r="A228" s="115"/>
      <c r="B228" s="116"/>
      <c r="C228" s="117"/>
      <c r="D228" s="113"/>
      <c r="E228" s="113"/>
      <c r="F228" s="113"/>
      <c r="G228" s="116"/>
      <c r="H228" s="117"/>
      <c r="I228" s="113"/>
      <c r="J228" s="113"/>
      <c r="K228" s="113"/>
    </row>
    <row r="229" spans="1:11" x14ac:dyDescent="0.2">
      <c r="A229" s="115"/>
      <c r="B229" s="116"/>
      <c r="C229" s="117"/>
      <c r="D229" s="113"/>
      <c r="E229" s="113"/>
      <c r="F229" s="113"/>
      <c r="G229" s="116"/>
      <c r="H229" s="117"/>
      <c r="I229" s="113"/>
      <c r="J229" s="113"/>
      <c r="K229" s="113"/>
    </row>
    <row r="230" spans="1:11" x14ac:dyDescent="0.2">
      <c r="A230" s="115"/>
      <c r="B230" s="116"/>
      <c r="C230" s="117"/>
      <c r="D230" s="113"/>
      <c r="E230" s="113"/>
      <c r="F230" s="113"/>
      <c r="G230" s="116"/>
      <c r="H230" s="117"/>
      <c r="I230" s="113"/>
      <c r="J230" s="113"/>
      <c r="K230" s="113"/>
    </row>
    <row r="231" spans="1:11" x14ac:dyDescent="0.2">
      <c r="A231" s="115"/>
      <c r="B231" s="116"/>
      <c r="C231" s="117"/>
      <c r="D231" s="113"/>
      <c r="E231" s="113"/>
      <c r="F231" s="113"/>
      <c r="G231" s="116"/>
      <c r="H231" s="117"/>
      <c r="I231" s="113"/>
      <c r="J231" s="113"/>
      <c r="K231" s="113"/>
    </row>
    <row r="232" spans="1:11" x14ac:dyDescent="0.2">
      <c r="A232" s="115"/>
      <c r="B232" s="116"/>
      <c r="C232" s="117"/>
      <c r="D232" s="113"/>
      <c r="E232" s="113"/>
      <c r="F232" s="113"/>
      <c r="G232" s="116"/>
      <c r="H232" s="117"/>
      <c r="I232" s="113"/>
      <c r="J232" s="113"/>
      <c r="K232" s="113"/>
    </row>
    <row r="233" spans="1:11" x14ac:dyDescent="0.2">
      <c r="A233" s="115"/>
      <c r="B233" s="116"/>
      <c r="C233" s="117"/>
      <c r="D233" s="113"/>
      <c r="E233" s="113"/>
      <c r="F233" s="113"/>
      <c r="G233" s="116"/>
      <c r="H233" s="117"/>
      <c r="I233" s="113"/>
      <c r="J233" s="113"/>
      <c r="K233" s="113"/>
    </row>
    <row r="234" spans="1:11" x14ac:dyDescent="0.2">
      <c r="A234" s="115"/>
      <c r="B234" s="116"/>
      <c r="C234" s="117"/>
      <c r="D234" s="113"/>
      <c r="E234" s="113"/>
      <c r="F234" s="113"/>
      <c r="G234" s="116"/>
      <c r="H234" s="117"/>
      <c r="I234" s="113"/>
      <c r="J234" s="113"/>
      <c r="K234" s="113"/>
    </row>
    <row r="235" spans="1:11" x14ac:dyDescent="0.2">
      <c r="A235" s="115"/>
      <c r="B235" s="116"/>
      <c r="C235" s="117"/>
      <c r="D235" s="113"/>
      <c r="E235" s="113"/>
      <c r="F235" s="113"/>
      <c r="G235" s="116"/>
      <c r="H235" s="117"/>
      <c r="I235" s="113"/>
      <c r="J235" s="113"/>
      <c r="K235" s="113"/>
    </row>
    <row r="236" spans="1:11" x14ac:dyDescent="0.2">
      <c r="A236" s="115"/>
      <c r="B236" s="116"/>
      <c r="C236" s="117"/>
      <c r="D236" s="113"/>
      <c r="E236" s="113"/>
      <c r="F236" s="113"/>
      <c r="G236" s="116"/>
      <c r="H236" s="117"/>
      <c r="I236" s="113"/>
      <c r="J236" s="113"/>
      <c r="K236" s="113"/>
    </row>
    <row r="237" spans="1:11" x14ac:dyDescent="0.2">
      <c r="A237" s="115"/>
      <c r="B237" s="116"/>
      <c r="C237" s="117"/>
      <c r="D237" s="113"/>
      <c r="E237" s="113"/>
      <c r="F237" s="113"/>
      <c r="G237" s="116"/>
      <c r="H237" s="117"/>
      <c r="I237" s="113"/>
      <c r="J237" s="113"/>
      <c r="K237" s="113"/>
    </row>
    <row r="238" spans="1:11" x14ac:dyDescent="0.2">
      <c r="A238" s="115"/>
      <c r="B238" s="116"/>
      <c r="C238" s="117"/>
      <c r="D238" s="113"/>
      <c r="E238" s="113"/>
      <c r="F238" s="113"/>
      <c r="G238" s="116"/>
      <c r="H238" s="117"/>
      <c r="I238" s="113"/>
      <c r="J238" s="113"/>
      <c r="K238" s="113"/>
    </row>
    <row r="239" spans="1:11" x14ac:dyDescent="0.2">
      <c r="A239" s="115"/>
      <c r="B239" s="116"/>
      <c r="C239" s="117"/>
      <c r="D239" s="113"/>
      <c r="E239" s="113"/>
      <c r="F239" s="113"/>
      <c r="G239" s="116"/>
      <c r="H239" s="117"/>
      <c r="I239" s="113"/>
      <c r="J239" s="113"/>
      <c r="K239" s="113"/>
    </row>
    <row r="240" spans="1:11" x14ac:dyDescent="0.2">
      <c r="A240" s="115"/>
      <c r="B240" s="116"/>
      <c r="C240" s="117"/>
      <c r="D240" s="113"/>
      <c r="E240" s="113"/>
      <c r="F240" s="113"/>
      <c r="G240" s="116"/>
      <c r="H240" s="117"/>
      <c r="I240" s="113"/>
      <c r="J240" s="113"/>
      <c r="K240" s="113"/>
    </row>
    <row r="241" spans="1:11" x14ac:dyDescent="0.2">
      <c r="A241" s="115"/>
      <c r="B241" s="116"/>
      <c r="C241" s="117"/>
      <c r="D241" s="113"/>
      <c r="E241" s="113"/>
      <c r="F241" s="113"/>
      <c r="G241" s="116"/>
      <c r="H241" s="117"/>
      <c r="I241" s="113"/>
      <c r="J241" s="113"/>
      <c r="K241" s="113"/>
    </row>
    <row r="242" spans="1:11" x14ac:dyDescent="0.2">
      <c r="A242" s="115"/>
      <c r="B242" s="116"/>
      <c r="C242" s="117"/>
      <c r="D242" s="113"/>
      <c r="E242" s="113"/>
      <c r="F242" s="113"/>
      <c r="G242" s="116"/>
      <c r="H242" s="117"/>
      <c r="I242" s="113"/>
      <c r="J242" s="113"/>
      <c r="K242" s="113"/>
    </row>
    <row r="243" spans="1:11" x14ac:dyDescent="0.2">
      <c r="A243" s="115"/>
      <c r="B243" s="116"/>
      <c r="C243" s="117"/>
      <c r="D243" s="113"/>
      <c r="E243" s="113"/>
      <c r="F243" s="113"/>
      <c r="G243" s="116"/>
      <c r="H243" s="117"/>
      <c r="I243" s="113"/>
      <c r="J243" s="113"/>
      <c r="K243" s="113"/>
    </row>
    <row r="244" spans="1:11" x14ac:dyDescent="0.2">
      <c r="A244" s="115"/>
      <c r="B244" s="116"/>
      <c r="C244" s="117"/>
      <c r="D244" s="113"/>
      <c r="E244" s="113"/>
      <c r="F244" s="113"/>
      <c r="G244" s="116"/>
      <c r="H244" s="117"/>
      <c r="I244" s="113"/>
      <c r="J244" s="113"/>
      <c r="K244" s="113"/>
    </row>
    <row r="245" spans="1:11" x14ac:dyDescent="0.2">
      <c r="A245" s="115"/>
      <c r="B245" s="116"/>
      <c r="C245" s="117"/>
      <c r="D245" s="113"/>
      <c r="E245" s="113"/>
      <c r="F245" s="113"/>
      <c r="G245" s="116"/>
      <c r="H245" s="117"/>
      <c r="I245" s="113"/>
      <c r="J245" s="113"/>
      <c r="K245" s="113"/>
    </row>
    <row r="246" spans="1:11" x14ac:dyDescent="0.2">
      <c r="A246" s="115"/>
      <c r="B246" s="116"/>
      <c r="C246" s="117"/>
      <c r="D246" s="113"/>
      <c r="E246" s="113"/>
      <c r="F246" s="113"/>
      <c r="G246" s="116"/>
      <c r="H246" s="117"/>
      <c r="I246" s="113"/>
      <c r="J246" s="113"/>
      <c r="K246" s="113"/>
    </row>
    <row r="247" spans="1:11" x14ac:dyDescent="0.2">
      <c r="A247" s="115"/>
      <c r="B247" s="116"/>
      <c r="C247" s="117"/>
      <c r="D247" s="113"/>
      <c r="E247" s="113"/>
      <c r="F247" s="113"/>
      <c r="G247" s="116"/>
      <c r="H247" s="117"/>
      <c r="I247" s="113"/>
      <c r="J247" s="113"/>
      <c r="K247" s="113"/>
    </row>
    <row r="248" spans="1:11" x14ac:dyDescent="0.2">
      <c r="A248" s="115"/>
      <c r="B248" s="116"/>
      <c r="C248" s="117"/>
      <c r="D248" s="113"/>
      <c r="E248" s="113"/>
      <c r="F248" s="113"/>
      <c r="G248" s="116"/>
      <c r="H248" s="117"/>
      <c r="I248" s="113"/>
      <c r="J248" s="113"/>
      <c r="K248" s="113"/>
    </row>
    <row r="249" spans="1:11" x14ac:dyDescent="0.2">
      <c r="A249" s="115"/>
      <c r="B249" s="116"/>
      <c r="C249" s="117"/>
      <c r="D249" s="113"/>
      <c r="E249" s="113"/>
      <c r="F249" s="113"/>
      <c r="G249" s="116"/>
      <c r="H249" s="117"/>
      <c r="I249" s="113"/>
      <c r="J249" s="113"/>
      <c r="K249" s="113"/>
    </row>
    <row r="250" spans="1:11" x14ac:dyDescent="0.2">
      <c r="A250" s="115"/>
      <c r="B250" s="116"/>
      <c r="C250" s="117"/>
      <c r="D250" s="113"/>
      <c r="E250" s="113"/>
      <c r="F250" s="113"/>
      <c r="G250" s="116"/>
      <c r="H250" s="117"/>
      <c r="I250" s="113"/>
      <c r="J250" s="113"/>
      <c r="K250" s="113"/>
    </row>
    <row r="251" spans="1:11" x14ac:dyDescent="0.2">
      <c r="A251" s="115"/>
      <c r="B251" s="116"/>
      <c r="C251" s="117"/>
      <c r="D251" s="113"/>
      <c r="E251" s="113"/>
      <c r="F251" s="113"/>
      <c r="G251" s="116"/>
      <c r="H251" s="117"/>
      <c r="I251" s="113"/>
      <c r="J251" s="113"/>
      <c r="K251" s="113"/>
    </row>
    <row r="252" spans="1:11" x14ac:dyDescent="0.2">
      <c r="A252" s="115"/>
      <c r="B252" s="116"/>
      <c r="C252" s="117"/>
      <c r="D252" s="113"/>
      <c r="E252" s="113"/>
      <c r="F252" s="113"/>
      <c r="G252" s="116"/>
      <c r="H252" s="117"/>
      <c r="I252" s="113"/>
      <c r="J252" s="113"/>
      <c r="K252" s="113"/>
    </row>
    <row r="253" spans="1:11" x14ac:dyDescent="0.2">
      <c r="A253" s="115"/>
      <c r="B253" s="116"/>
      <c r="C253" s="117"/>
      <c r="D253" s="113"/>
      <c r="E253" s="113"/>
      <c r="F253" s="113"/>
      <c r="G253" s="116"/>
      <c r="H253" s="117"/>
      <c r="I253" s="113"/>
      <c r="J253" s="113"/>
      <c r="K253" s="113"/>
    </row>
    <row r="254" spans="1:11" x14ac:dyDescent="0.2">
      <c r="A254" s="115"/>
      <c r="B254" s="116"/>
      <c r="C254" s="117"/>
      <c r="D254" s="113"/>
      <c r="E254" s="113"/>
      <c r="F254" s="113"/>
      <c r="G254" s="116"/>
      <c r="H254" s="117"/>
      <c r="I254" s="113"/>
      <c r="J254" s="113"/>
      <c r="K254" s="113"/>
    </row>
    <row r="255" spans="1:11" x14ac:dyDescent="0.2">
      <c r="A255" s="115"/>
      <c r="B255" s="116"/>
      <c r="C255" s="117"/>
      <c r="D255" s="113"/>
      <c r="E255" s="113"/>
      <c r="F255" s="113"/>
      <c r="G255" s="116"/>
      <c r="H255" s="117"/>
      <c r="I255" s="113"/>
      <c r="J255" s="113"/>
      <c r="K255" s="113"/>
    </row>
    <row r="256" spans="1:11" x14ac:dyDescent="0.2">
      <c r="A256" s="115"/>
      <c r="B256" s="116"/>
      <c r="C256" s="117"/>
      <c r="D256" s="113"/>
      <c r="E256" s="113"/>
      <c r="F256" s="113"/>
      <c r="G256" s="116"/>
      <c r="H256" s="117"/>
      <c r="I256" s="113"/>
      <c r="J256" s="113"/>
      <c r="K256" s="113"/>
    </row>
    <row r="257" spans="1:11" x14ac:dyDescent="0.2">
      <c r="A257" s="115"/>
      <c r="B257" s="116"/>
      <c r="C257" s="117"/>
      <c r="D257" s="113"/>
      <c r="E257" s="113"/>
      <c r="F257" s="113"/>
      <c r="G257" s="116"/>
      <c r="H257" s="117"/>
      <c r="I257" s="113"/>
      <c r="J257" s="113"/>
      <c r="K257" s="113"/>
    </row>
    <row r="258" spans="1:11" x14ac:dyDescent="0.2">
      <c r="A258" s="115"/>
      <c r="B258" s="116"/>
      <c r="C258" s="117"/>
      <c r="D258" s="113"/>
      <c r="E258" s="113"/>
      <c r="F258" s="113"/>
      <c r="G258" s="116"/>
      <c r="H258" s="117"/>
      <c r="I258" s="113"/>
      <c r="J258" s="113"/>
      <c r="K258" s="113"/>
    </row>
    <row r="259" spans="1:11" x14ac:dyDescent="0.2">
      <c r="A259" s="115"/>
      <c r="B259" s="116"/>
      <c r="C259" s="117"/>
      <c r="D259" s="113"/>
      <c r="E259" s="113"/>
      <c r="F259" s="113"/>
      <c r="G259" s="116"/>
      <c r="H259" s="117"/>
      <c r="I259" s="113"/>
      <c r="J259" s="113"/>
      <c r="K259" s="113"/>
    </row>
    <row r="260" spans="1:11" x14ac:dyDescent="0.2">
      <c r="A260" s="115"/>
      <c r="B260" s="116"/>
      <c r="C260" s="117"/>
      <c r="D260" s="113"/>
      <c r="E260" s="113"/>
      <c r="F260" s="113"/>
      <c r="G260" s="116"/>
      <c r="H260" s="117"/>
      <c r="I260" s="113"/>
      <c r="J260" s="113"/>
      <c r="K260" s="113"/>
    </row>
    <row r="261" spans="1:11" x14ac:dyDescent="0.2">
      <c r="A261" s="115"/>
      <c r="B261" s="116"/>
      <c r="C261" s="117"/>
      <c r="D261" s="113"/>
      <c r="E261" s="113"/>
      <c r="F261" s="113"/>
      <c r="G261" s="116"/>
      <c r="H261" s="117"/>
      <c r="I261" s="113"/>
      <c r="J261" s="113"/>
      <c r="K261" s="113"/>
    </row>
    <row r="262" spans="1:11" x14ac:dyDescent="0.2">
      <c r="A262" s="115"/>
      <c r="B262" s="116"/>
      <c r="C262" s="117"/>
      <c r="D262" s="113"/>
      <c r="E262" s="113"/>
      <c r="F262" s="113"/>
      <c r="G262" s="116"/>
      <c r="H262" s="117"/>
      <c r="I262" s="113"/>
      <c r="J262" s="113"/>
      <c r="K262" s="113"/>
    </row>
    <row r="263" spans="1:11" x14ac:dyDescent="0.2">
      <c r="A263" s="115"/>
      <c r="B263" s="116"/>
      <c r="C263" s="117"/>
      <c r="D263" s="113"/>
      <c r="E263" s="113"/>
      <c r="F263" s="113"/>
      <c r="G263" s="116"/>
      <c r="H263" s="117"/>
      <c r="I263" s="113"/>
      <c r="J263" s="113"/>
      <c r="K263" s="113"/>
    </row>
    <row r="264" spans="1:11" x14ac:dyDescent="0.2">
      <c r="A264" s="115"/>
      <c r="B264" s="116"/>
      <c r="C264" s="117"/>
      <c r="D264" s="113"/>
      <c r="E264" s="113"/>
      <c r="F264" s="113"/>
      <c r="G264" s="116"/>
      <c r="H264" s="117"/>
      <c r="I264" s="113"/>
      <c r="J264" s="113"/>
      <c r="K264" s="113"/>
    </row>
    <row r="265" spans="1:11" x14ac:dyDescent="0.2">
      <c r="A265" s="115"/>
      <c r="B265" s="116"/>
      <c r="C265" s="117"/>
      <c r="D265" s="113"/>
      <c r="E265" s="113"/>
      <c r="F265" s="113"/>
      <c r="G265" s="116"/>
      <c r="H265" s="117"/>
      <c r="I265" s="113"/>
      <c r="J265" s="113"/>
      <c r="K265" s="113"/>
    </row>
    <row r="266" spans="1:11" x14ac:dyDescent="0.2">
      <c r="A266" s="115"/>
      <c r="B266" s="116"/>
      <c r="C266" s="117"/>
      <c r="D266" s="113"/>
      <c r="E266" s="113"/>
      <c r="F266" s="113"/>
      <c r="G266" s="116"/>
      <c r="H266" s="117"/>
      <c r="I266" s="113"/>
      <c r="J266" s="113"/>
      <c r="K266" s="113"/>
    </row>
    <row r="267" spans="1:11" x14ac:dyDescent="0.2">
      <c r="A267" s="115"/>
      <c r="B267" s="116"/>
      <c r="C267" s="117"/>
      <c r="D267" s="113"/>
      <c r="E267" s="113"/>
      <c r="F267" s="113"/>
      <c r="G267" s="116"/>
      <c r="H267" s="117"/>
      <c r="I267" s="113"/>
      <c r="J267" s="113"/>
      <c r="K267" s="113"/>
    </row>
    <row r="268" spans="1:11" x14ac:dyDescent="0.2">
      <c r="A268" s="115"/>
      <c r="B268" s="116"/>
      <c r="C268" s="117"/>
      <c r="D268" s="113"/>
      <c r="E268" s="113"/>
      <c r="F268" s="113"/>
      <c r="G268" s="116"/>
      <c r="H268" s="117"/>
      <c r="I268" s="113"/>
      <c r="J268" s="113"/>
      <c r="K268" s="113"/>
    </row>
    <row r="269" spans="1:11" x14ac:dyDescent="0.2">
      <c r="A269" s="115"/>
      <c r="B269" s="116"/>
      <c r="C269" s="117"/>
      <c r="D269" s="113"/>
      <c r="E269" s="113"/>
      <c r="F269" s="113"/>
      <c r="G269" s="116"/>
      <c r="H269" s="117"/>
      <c r="I269" s="113"/>
      <c r="J269" s="113"/>
      <c r="K269" s="113"/>
    </row>
    <row r="270" spans="1:11" x14ac:dyDescent="0.2">
      <c r="A270" s="115"/>
      <c r="B270" s="116"/>
      <c r="C270" s="117"/>
      <c r="D270" s="113"/>
      <c r="E270" s="113"/>
      <c r="F270" s="113"/>
      <c r="G270" s="116"/>
      <c r="H270" s="117"/>
      <c r="I270" s="113"/>
      <c r="J270" s="113"/>
      <c r="K270" s="113"/>
    </row>
    <row r="271" spans="1:11" x14ac:dyDescent="0.2">
      <c r="A271" s="115"/>
      <c r="B271" s="116"/>
      <c r="C271" s="117"/>
      <c r="D271" s="113"/>
      <c r="E271" s="113"/>
      <c r="F271" s="113"/>
      <c r="G271" s="116"/>
      <c r="H271" s="117"/>
      <c r="I271" s="113"/>
      <c r="J271" s="113"/>
      <c r="K271" s="113"/>
    </row>
    <row r="272" spans="1:11" x14ac:dyDescent="0.2">
      <c r="A272" s="115"/>
      <c r="B272" s="116"/>
      <c r="C272" s="117"/>
      <c r="D272" s="113"/>
      <c r="E272" s="113"/>
      <c r="F272" s="113"/>
      <c r="G272" s="116"/>
      <c r="H272" s="117"/>
      <c r="I272" s="113"/>
      <c r="J272" s="113"/>
      <c r="K272" s="113"/>
    </row>
    <row r="273" spans="1:11" x14ac:dyDescent="0.2">
      <c r="A273" s="115"/>
      <c r="B273" s="116"/>
      <c r="C273" s="117"/>
      <c r="D273" s="113"/>
      <c r="E273" s="113"/>
      <c r="F273" s="113"/>
      <c r="G273" s="116"/>
      <c r="H273" s="117"/>
      <c r="I273" s="113"/>
      <c r="J273" s="113"/>
      <c r="K273" s="113"/>
    </row>
    <row r="274" spans="1:11" x14ac:dyDescent="0.2">
      <c r="A274" s="115"/>
      <c r="B274" s="116"/>
      <c r="C274" s="117"/>
      <c r="D274" s="113"/>
      <c r="E274" s="113"/>
      <c r="F274" s="113"/>
      <c r="G274" s="116"/>
      <c r="H274" s="117"/>
      <c r="I274" s="113"/>
      <c r="J274" s="113"/>
      <c r="K274" s="113"/>
    </row>
    <row r="275" spans="1:11" x14ac:dyDescent="0.2">
      <c r="A275" s="54"/>
      <c r="B275" s="70"/>
      <c r="C275" s="55"/>
      <c r="D275" s="56"/>
      <c r="E275" s="56"/>
      <c r="F275" s="53"/>
      <c r="G275" s="70"/>
      <c r="H275" s="55"/>
      <c r="I275" s="56"/>
      <c r="J275" s="56"/>
      <c r="K275" s="53"/>
    </row>
    <row r="276" spans="1:11" x14ac:dyDescent="0.2">
      <c r="A276" s="54"/>
      <c r="B276" s="70"/>
      <c r="C276" s="55"/>
      <c r="D276" s="56"/>
      <c r="E276" s="56"/>
      <c r="F276" s="53"/>
      <c r="G276" s="70"/>
      <c r="H276" s="55"/>
      <c r="I276" s="56"/>
      <c r="J276" s="56"/>
      <c r="K276" s="53"/>
    </row>
    <row r="277" spans="1:11" x14ac:dyDescent="0.2">
      <c r="A277" s="54"/>
      <c r="B277" s="70"/>
      <c r="C277" s="55"/>
      <c r="D277" s="56"/>
      <c r="E277" s="56"/>
      <c r="F277" s="53"/>
      <c r="G277" s="70"/>
      <c r="H277" s="55"/>
      <c r="I277" s="56"/>
      <c r="J277" s="56"/>
      <c r="K277" s="53"/>
    </row>
    <row r="278" spans="1:11" x14ac:dyDescent="0.2">
      <c r="A278" s="54"/>
      <c r="B278" s="70"/>
      <c r="C278" s="55"/>
      <c r="D278" s="56"/>
      <c r="E278" s="56"/>
      <c r="F278" s="53"/>
      <c r="G278" s="70"/>
      <c r="H278" s="55"/>
      <c r="I278" s="56"/>
      <c r="J278" s="56"/>
      <c r="K278" s="53"/>
    </row>
    <row r="279" spans="1:11" x14ac:dyDescent="0.2">
      <c r="A279" s="54"/>
      <c r="B279" s="70"/>
      <c r="C279" s="55"/>
      <c r="D279" s="56"/>
      <c r="E279" s="56"/>
      <c r="F279" s="53"/>
      <c r="G279" s="70"/>
      <c r="H279" s="55"/>
      <c r="I279" s="56"/>
      <c r="J279" s="56"/>
      <c r="K279" s="53"/>
    </row>
    <row r="280" spans="1:11" x14ac:dyDescent="0.2">
      <c r="A280" s="54"/>
      <c r="B280" s="70"/>
      <c r="C280" s="55"/>
      <c r="D280" s="56"/>
      <c r="E280" s="56"/>
      <c r="F280" s="53"/>
      <c r="G280" s="70"/>
      <c r="H280" s="55"/>
      <c r="I280" s="56"/>
      <c r="J280" s="56"/>
      <c r="K280" s="53"/>
    </row>
    <row r="281" spans="1:11" x14ac:dyDescent="0.2">
      <c r="A281" s="54"/>
      <c r="B281" s="70"/>
      <c r="C281" s="55"/>
      <c r="D281" s="56"/>
      <c r="E281" s="56"/>
      <c r="F281" s="53"/>
      <c r="G281" s="70"/>
      <c r="H281" s="55"/>
      <c r="I281" s="56"/>
      <c r="J281" s="56"/>
      <c r="K281" s="53"/>
    </row>
    <row r="282" spans="1:11" x14ac:dyDescent="0.2">
      <c r="A282" s="54"/>
      <c r="B282" s="70"/>
      <c r="C282" s="55"/>
      <c r="D282" s="56"/>
      <c r="E282" s="56"/>
      <c r="F282" s="53"/>
      <c r="G282" s="70"/>
      <c r="H282" s="55"/>
      <c r="I282" s="56"/>
      <c r="J282" s="56"/>
      <c r="K282" s="53"/>
    </row>
    <row r="283" spans="1:11" x14ac:dyDescent="0.2">
      <c r="A283" s="54"/>
      <c r="B283" s="70"/>
      <c r="C283" s="55"/>
      <c r="D283" s="56"/>
      <c r="E283" s="56"/>
      <c r="F283" s="53"/>
      <c r="G283" s="70"/>
      <c r="H283" s="55"/>
      <c r="I283" s="56"/>
      <c r="J283" s="56"/>
      <c r="K283" s="53"/>
    </row>
    <row r="284" spans="1:11" x14ac:dyDescent="0.2">
      <c r="A284" s="54"/>
      <c r="B284" s="70"/>
      <c r="C284" s="55"/>
      <c r="D284" s="56"/>
      <c r="E284" s="56"/>
      <c r="F284" s="53"/>
      <c r="G284" s="70"/>
      <c r="H284" s="55"/>
      <c r="I284" s="56"/>
      <c r="J284" s="56"/>
      <c r="K284" s="53"/>
    </row>
    <row r="285" spans="1:11" x14ac:dyDescent="0.2">
      <c r="A285" s="54"/>
      <c r="B285" s="70"/>
      <c r="C285" s="55"/>
      <c r="D285" s="56"/>
      <c r="E285" s="56"/>
      <c r="F285" s="53"/>
      <c r="G285" s="70"/>
      <c r="H285" s="55"/>
      <c r="I285" s="56"/>
      <c r="J285" s="56"/>
      <c r="K285" s="53"/>
    </row>
    <row r="286" spans="1:11" x14ac:dyDescent="0.2">
      <c r="A286" s="54"/>
      <c r="B286" s="70"/>
      <c r="C286" s="55"/>
      <c r="D286" s="56"/>
      <c r="E286" s="56"/>
      <c r="F286" s="53"/>
      <c r="G286" s="70"/>
      <c r="H286" s="55"/>
      <c r="I286" s="56"/>
      <c r="J286" s="56"/>
      <c r="K286" s="53"/>
    </row>
    <row r="287" spans="1:11" x14ac:dyDescent="0.2">
      <c r="A287" s="54"/>
      <c r="B287" s="70"/>
      <c r="C287" s="55"/>
      <c r="D287" s="56"/>
      <c r="E287" s="56"/>
      <c r="F287" s="53"/>
      <c r="G287" s="70"/>
      <c r="H287" s="55"/>
      <c r="I287" s="56"/>
      <c r="J287" s="56"/>
      <c r="K287" s="53"/>
    </row>
    <row r="288" spans="1:11" x14ac:dyDescent="0.2">
      <c r="A288" s="54"/>
      <c r="B288" s="70"/>
      <c r="C288" s="55"/>
      <c r="D288" s="56"/>
      <c r="E288" s="56"/>
      <c r="F288" s="53"/>
      <c r="G288" s="70"/>
      <c r="H288" s="55"/>
      <c r="I288" s="56"/>
      <c r="J288" s="56"/>
      <c r="K288" s="53"/>
    </row>
    <row r="289" spans="1:11" x14ac:dyDescent="0.2">
      <c r="A289" s="54"/>
      <c r="B289" s="70"/>
      <c r="C289" s="55"/>
      <c r="D289" s="56"/>
      <c r="E289" s="56"/>
      <c r="F289" s="53"/>
      <c r="G289" s="70"/>
      <c r="H289" s="55"/>
      <c r="I289" s="56"/>
      <c r="J289" s="56"/>
      <c r="K289" s="53"/>
    </row>
    <row r="290" spans="1:11" x14ac:dyDescent="0.2">
      <c r="A290" s="54"/>
      <c r="B290" s="70"/>
      <c r="C290" s="55"/>
      <c r="D290" s="56"/>
      <c r="E290" s="56"/>
      <c r="F290" s="53"/>
      <c r="G290" s="70"/>
      <c r="H290" s="55"/>
      <c r="I290" s="56"/>
      <c r="J290" s="56"/>
      <c r="K290" s="53"/>
    </row>
    <row r="291" spans="1:11" x14ac:dyDescent="0.2">
      <c r="A291" s="54"/>
      <c r="B291" s="70"/>
      <c r="C291" s="55"/>
      <c r="D291" s="56"/>
      <c r="E291" s="56"/>
      <c r="F291" s="53"/>
      <c r="G291" s="70"/>
      <c r="H291" s="55"/>
      <c r="I291" s="56"/>
      <c r="J291" s="56"/>
      <c r="K291" s="53"/>
    </row>
    <row r="292" spans="1:11" x14ac:dyDescent="0.2">
      <c r="A292" s="54"/>
      <c r="B292" s="70"/>
      <c r="C292" s="55"/>
      <c r="D292" s="56"/>
      <c r="E292" s="56"/>
      <c r="F292" s="53"/>
      <c r="G292" s="70"/>
      <c r="H292" s="55"/>
      <c r="I292" s="56"/>
      <c r="J292" s="56"/>
      <c r="K292" s="53"/>
    </row>
    <row r="293" spans="1:11" x14ac:dyDescent="0.2">
      <c r="A293" s="54"/>
      <c r="B293" s="70"/>
      <c r="C293" s="55"/>
      <c r="D293" s="56"/>
      <c r="E293" s="56"/>
      <c r="F293" s="53"/>
      <c r="G293" s="70"/>
      <c r="H293" s="55"/>
      <c r="I293" s="56"/>
      <c r="J293" s="56"/>
      <c r="K293" s="53"/>
    </row>
    <row r="294" spans="1:11" x14ac:dyDescent="0.2">
      <c r="A294" s="54"/>
      <c r="B294" s="70"/>
      <c r="C294" s="55"/>
      <c r="D294" s="56"/>
      <c r="E294" s="56"/>
      <c r="F294" s="53"/>
      <c r="G294" s="70"/>
      <c r="H294" s="55"/>
      <c r="I294" s="56"/>
      <c r="J294" s="56"/>
      <c r="K294" s="53"/>
    </row>
    <row r="295" spans="1:11" x14ac:dyDescent="0.2">
      <c r="A295" s="54"/>
      <c r="B295" s="70"/>
      <c r="C295" s="55"/>
      <c r="D295" s="56"/>
      <c r="E295" s="56"/>
      <c r="F295" s="53"/>
      <c r="G295" s="70"/>
      <c r="H295" s="55"/>
      <c r="I295" s="56"/>
      <c r="J295" s="56"/>
      <c r="K295" s="53"/>
    </row>
    <row r="296" spans="1:11" x14ac:dyDescent="0.2">
      <c r="A296" s="54"/>
      <c r="B296" s="70"/>
      <c r="C296" s="55"/>
      <c r="D296" s="56"/>
      <c r="E296" s="56"/>
      <c r="F296" s="53"/>
      <c r="G296" s="70"/>
      <c r="H296" s="55"/>
      <c r="I296" s="56"/>
      <c r="J296" s="56"/>
      <c r="K296" s="53"/>
    </row>
    <row r="297" spans="1:11" x14ac:dyDescent="0.2">
      <c r="A297" s="54"/>
      <c r="B297" s="70"/>
      <c r="C297" s="55"/>
      <c r="D297" s="56"/>
      <c r="E297" s="56"/>
      <c r="F297" s="53"/>
      <c r="G297" s="70"/>
      <c r="H297" s="55"/>
      <c r="I297" s="56"/>
      <c r="J297" s="56"/>
      <c r="K297" s="53"/>
    </row>
    <row r="298" spans="1:11" x14ac:dyDescent="0.2">
      <c r="A298" s="54"/>
      <c r="B298" s="70"/>
      <c r="C298" s="55"/>
      <c r="D298" s="56"/>
      <c r="E298" s="56"/>
      <c r="F298" s="53"/>
      <c r="G298" s="70"/>
      <c r="H298" s="55"/>
      <c r="I298" s="56"/>
      <c r="J298" s="56"/>
      <c r="K298" s="53"/>
    </row>
    <row r="299" spans="1:11" x14ac:dyDescent="0.2">
      <c r="A299" s="54"/>
      <c r="B299" s="70"/>
      <c r="C299" s="55"/>
      <c r="D299" s="56"/>
      <c r="E299" s="56"/>
      <c r="F299" s="53"/>
      <c r="G299" s="70"/>
      <c r="H299" s="55"/>
      <c r="I299" s="56"/>
      <c r="J299" s="56"/>
      <c r="K299" s="53"/>
    </row>
    <row r="300" spans="1:11" x14ac:dyDescent="0.2">
      <c r="A300" s="54"/>
      <c r="B300" s="70"/>
      <c r="C300" s="55"/>
      <c r="D300" s="56"/>
      <c r="E300" s="56"/>
      <c r="F300" s="53"/>
      <c r="G300" s="70"/>
      <c r="H300" s="55"/>
      <c r="I300" s="56"/>
      <c r="J300" s="56"/>
      <c r="K300" s="53"/>
    </row>
    <row r="301" spans="1:11" x14ac:dyDescent="0.2">
      <c r="A301" s="54"/>
      <c r="B301" s="70"/>
      <c r="C301" s="55"/>
      <c r="D301" s="56"/>
      <c r="E301" s="56"/>
      <c r="F301" s="53"/>
      <c r="G301" s="70"/>
      <c r="H301" s="55"/>
      <c r="I301" s="56"/>
      <c r="J301" s="56"/>
      <c r="K301" s="53"/>
    </row>
    <row r="302" spans="1:11" x14ac:dyDescent="0.2">
      <c r="A302" s="54"/>
      <c r="B302" s="70"/>
      <c r="C302" s="55"/>
      <c r="D302" s="56"/>
      <c r="E302" s="56"/>
      <c r="F302" s="53"/>
      <c r="G302" s="70"/>
      <c r="H302" s="55"/>
      <c r="I302" s="56"/>
      <c r="J302" s="56"/>
      <c r="K302" s="53"/>
    </row>
    <row r="303" spans="1:11" x14ac:dyDescent="0.2">
      <c r="A303" s="54"/>
      <c r="B303" s="70"/>
      <c r="C303" s="55"/>
      <c r="D303" s="56"/>
      <c r="E303" s="56"/>
      <c r="F303" s="53"/>
      <c r="G303" s="70"/>
      <c r="H303" s="55"/>
      <c r="I303" s="56"/>
      <c r="J303" s="56"/>
      <c r="K303" s="53"/>
    </row>
    <row r="304" spans="1:11" x14ac:dyDescent="0.2">
      <c r="A304" s="54"/>
      <c r="B304" s="70"/>
      <c r="C304" s="55"/>
      <c r="D304" s="56"/>
      <c r="E304" s="56"/>
      <c r="F304" s="53"/>
      <c r="G304" s="70"/>
      <c r="H304" s="55"/>
      <c r="I304" s="56"/>
      <c r="J304" s="56"/>
      <c r="K304" s="53"/>
    </row>
    <row r="305" spans="1:11" x14ac:dyDescent="0.2">
      <c r="A305" s="54"/>
      <c r="B305" s="70"/>
      <c r="C305" s="55"/>
      <c r="D305" s="56"/>
      <c r="E305" s="56"/>
      <c r="F305" s="53"/>
      <c r="G305" s="70"/>
      <c r="H305" s="55"/>
      <c r="I305" s="56"/>
      <c r="J305" s="56"/>
      <c r="K305" s="53"/>
    </row>
    <row r="306" spans="1:11" x14ac:dyDescent="0.2">
      <c r="A306" s="54"/>
      <c r="B306" s="70"/>
      <c r="C306" s="55"/>
      <c r="D306" s="56"/>
      <c r="E306" s="56"/>
      <c r="F306" s="53"/>
      <c r="G306" s="70"/>
      <c r="H306" s="55"/>
      <c r="I306" s="56"/>
      <c r="J306" s="56"/>
      <c r="K306" s="53"/>
    </row>
    <row r="307" spans="1:11" x14ac:dyDescent="0.2">
      <c r="A307" s="54"/>
      <c r="B307" s="70"/>
      <c r="C307" s="55"/>
      <c r="D307" s="56"/>
      <c r="E307" s="56"/>
      <c r="F307" s="53"/>
      <c r="G307" s="70"/>
      <c r="H307" s="55"/>
      <c r="I307" s="56"/>
      <c r="J307" s="56"/>
      <c r="K307" s="53"/>
    </row>
    <row r="308" spans="1:11" x14ac:dyDescent="0.2">
      <c r="A308" s="54"/>
      <c r="B308" s="70"/>
      <c r="C308" s="55"/>
      <c r="D308" s="56"/>
      <c r="E308" s="56"/>
      <c r="F308" s="53"/>
      <c r="G308" s="70"/>
      <c r="H308" s="55"/>
      <c r="I308" s="56"/>
      <c r="J308" s="56"/>
      <c r="K308" s="53"/>
    </row>
    <row r="309" spans="1:11" x14ac:dyDescent="0.2">
      <c r="A309" s="54"/>
      <c r="B309" s="70"/>
      <c r="C309" s="55"/>
      <c r="D309" s="56"/>
      <c r="E309" s="56"/>
      <c r="F309" s="53"/>
      <c r="G309" s="70"/>
      <c r="H309" s="55"/>
      <c r="I309" s="56"/>
      <c r="J309" s="56"/>
      <c r="K309" s="53"/>
    </row>
    <row r="310" spans="1:11" x14ac:dyDescent="0.2">
      <c r="A310" s="54"/>
      <c r="B310" s="70"/>
      <c r="C310" s="55"/>
      <c r="D310" s="56"/>
      <c r="E310" s="56"/>
      <c r="F310" s="53"/>
      <c r="G310" s="70"/>
      <c r="H310" s="55"/>
      <c r="I310" s="56"/>
      <c r="J310" s="56"/>
      <c r="K310" s="53"/>
    </row>
    <row r="311" spans="1:11" x14ac:dyDescent="0.2">
      <c r="A311" s="54"/>
      <c r="B311" s="70"/>
      <c r="C311" s="55"/>
      <c r="D311" s="56"/>
      <c r="E311" s="56"/>
      <c r="F311" s="53"/>
      <c r="G311" s="70"/>
      <c r="H311" s="55"/>
      <c r="I311" s="56"/>
      <c r="J311" s="56"/>
      <c r="K311" s="53"/>
    </row>
    <row r="312" spans="1:11" x14ac:dyDescent="0.2">
      <c r="A312" s="54"/>
      <c r="B312" s="70"/>
      <c r="C312" s="55"/>
      <c r="D312" s="56"/>
      <c r="E312" s="56"/>
      <c r="F312" s="53"/>
      <c r="G312" s="70"/>
      <c r="H312" s="55"/>
      <c r="I312" s="56"/>
      <c r="J312" s="56"/>
      <c r="K312" s="53"/>
    </row>
    <row r="313" spans="1:11" x14ac:dyDescent="0.2">
      <c r="A313" s="54"/>
      <c r="B313" s="70"/>
      <c r="C313" s="55"/>
      <c r="D313" s="56"/>
      <c r="E313" s="56"/>
      <c r="F313" s="53"/>
      <c r="G313" s="70"/>
      <c r="H313" s="55"/>
      <c r="I313" s="56"/>
      <c r="J313" s="56"/>
      <c r="K313" s="53"/>
    </row>
    <row r="314" spans="1:11" x14ac:dyDescent="0.2">
      <c r="A314" s="54"/>
      <c r="B314" s="70"/>
      <c r="C314" s="55"/>
      <c r="D314" s="56"/>
      <c r="E314" s="56"/>
      <c r="F314" s="53"/>
      <c r="G314" s="70"/>
      <c r="H314" s="55"/>
      <c r="I314" s="56"/>
      <c r="J314" s="56"/>
      <c r="K314" s="53"/>
    </row>
    <row r="315" spans="1:11" x14ac:dyDescent="0.2">
      <c r="A315" s="54"/>
      <c r="B315" s="70"/>
      <c r="C315" s="55"/>
      <c r="D315" s="56"/>
      <c r="E315" s="56"/>
      <c r="F315" s="53"/>
      <c r="G315" s="70"/>
      <c r="H315" s="55"/>
      <c r="I315" s="56"/>
      <c r="J315" s="56"/>
      <c r="K315" s="53"/>
    </row>
    <row r="316" spans="1:11" x14ac:dyDescent="0.2">
      <c r="A316" s="54"/>
      <c r="B316" s="70"/>
      <c r="C316" s="55"/>
      <c r="D316" s="56"/>
      <c r="E316" s="56"/>
      <c r="F316" s="53"/>
      <c r="G316" s="70"/>
      <c r="H316" s="55"/>
      <c r="I316" s="56"/>
      <c r="J316" s="56"/>
      <c r="K316" s="53"/>
    </row>
    <row r="317" spans="1:11" x14ac:dyDescent="0.2">
      <c r="A317" s="54"/>
      <c r="B317" s="70"/>
      <c r="C317" s="55"/>
      <c r="D317" s="56"/>
      <c r="E317" s="56"/>
      <c r="F317" s="53"/>
      <c r="G317" s="70"/>
      <c r="H317" s="55"/>
      <c r="I317" s="56"/>
      <c r="J317" s="56"/>
      <c r="K317" s="53"/>
    </row>
    <row r="318" spans="1:11" x14ac:dyDescent="0.2">
      <c r="A318" s="54"/>
      <c r="B318" s="70"/>
      <c r="C318" s="55"/>
      <c r="D318" s="56"/>
      <c r="E318" s="56"/>
      <c r="F318" s="53"/>
      <c r="G318" s="70"/>
      <c r="H318" s="55"/>
      <c r="I318" s="56"/>
      <c r="J318" s="56"/>
      <c r="K318" s="53"/>
    </row>
    <row r="319" spans="1:11" x14ac:dyDescent="0.2">
      <c r="A319" s="54"/>
      <c r="B319" s="70"/>
      <c r="C319" s="55"/>
      <c r="D319" s="56"/>
      <c r="E319" s="56"/>
      <c r="F319" s="53"/>
      <c r="G319" s="70"/>
      <c r="H319" s="55"/>
      <c r="I319" s="56"/>
      <c r="J319" s="56"/>
      <c r="K319" s="53"/>
    </row>
    <row r="320" spans="1:11" x14ac:dyDescent="0.2">
      <c r="A320" s="54"/>
      <c r="B320" s="70"/>
      <c r="C320" s="55"/>
      <c r="D320" s="56"/>
      <c r="E320" s="56"/>
      <c r="F320" s="53"/>
      <c r="G320" s="70"/>
      <c r="H320" s="55"/>
      <c r="I320" s="56"/>
      <c r="J320" s="56"/>
      <c r="K320" s="53"/>
    </row>
    <row r="321" spans="1:11" x14ac:dyDescent="0.2">
      <c r="A321" s="54"/>
      <c r="B321" s="70"/>
      <c r="C321" s="55"/>
      <c r="D321" s="56"/>
      <c r="E321" s="56"/>
      <c r="F321" s="53"/>
      <c r="G321" s="70"/>
      <c r="H321" s="55"/>
      <c r="I321" s="56"/>
      <c r="J321" s="56"/>
      <c r="K321" s="53"/>
    </row>
    <row r="322" spans="1:11" x14ac:dyDescent="0.2">
      <c r="A322" s="54"/>
      <c r="B322" s="70"/>
      <c r="C322" s="55"/>
      <c r="D322" s="56"/>
      <c r="E322" s="56"/>
      <c r="F322" s="53"/>
      <c r="G322" s="70"/>
      <c r="H322" s="55"/>
      <c r="I322" s="56"/>
      <c r="J322" s="56"/>
      <c r="K322" s="53"/>
    </row>
    <row r="323" spans="1:11" x14ac:dyDescent="0.2">
      <c r="A323" s="54"/>
      <c r="B323" s="70"/>
      <c r="C323" s="55"/>
      <c r="D323" s="56"/>
      <c r="E323" s="56"/>
      <c r="F323" s="53"/>
      <c r="G323" s="70"/>
      <c r="H323" s="55"/>
      <c r="I323" s="56"/>
      <c r="J323" s="56"/>
      <c r="K323" s="53"/>
    </row>
    <row r="324" spans="1:11" x14ac:dyDescent="0.2">
      <c r="A324" s="54"/>
      <c r="B324" s="70"/>
      <c r="C324" s="55"/>
      <c r="D324" s="56"/>
      <c r="E324" s="56"/>
      <c r="F324" s="53"/>
      <c r="G324" s="70"/>
      <c r="H324" s="55"/>
      <c r="I324" s="56"/>
      <c r="J324" s="56"/>
      <c r="K324" s="53"/>
    </row>
    <row r="325" spans="1:11" x14ac:dyDescent="0.2">
      <c r="A325" s="54"/>
      <c r="B325" s="70"/>
      <c r="C325" s="55"/>
      <c r="D325" s="56"/>
      <c r="E325" s="56"/>
      <c r="F325" s="53"/>
      <c r="G325" s="70"/>
      <c r="H325" s="55"/>
      <c r="I325" s="56"/>
      <c r="J325" s="56"/>
      <c r="K325" s="53"/>
    </row>
    <row r="326" spans="1:11" x14ac:dyDescent="0.2">
      <c r="A326" s="54"/>
      <c r="B326" s="70"/>
      <c r="C326" s="55"/>
      <c r="D326" s="56"/>
      <c r="E326" s="56"/>
      <c r="F326" s="53"/>
      <c r="G326" s="70"/>
      <c r="H326" s="55"/>
      <c r="I326" s="56"/>
      <c r="J326" s="56"/>
      <c r="K326" s="53"/>
    </row>
    <row r="327" spans="1:11" x14ac:dyDescent="0.2">
      <c r="A327" s="54"/>
      <c r="B327" s="70"/>
      <c r="C327" s="55"/>
      <c r="D327" s="56"/>
      <c r="E327" s="56"/>
      <c r="F327" s="53"/>
      <c r="G327" s="70"/>
      <c r="H327" s="55"/>
      <c r="I327" s="56"/>
      <c r="J327" s="56"/>
      <c r="K327" s="53"/>
    </row>
    <row r="328" spans="1:11" x14ac:dyDescent="0.2">
      <c r="A328" s="54"/>
      <c r="B328" s="70"/>
      <c r="C328" s="55"/>
      <c r="D328" s="56"/>
      <c r="E328" s="56"/>
      <c r="F328" s="53"/>
      <c r="G328" s="70"/>
      <c r="H328" s="55"/>
      <c r="I328" s="56"/>
      <c r="J328" s="56"/>
      <c r="K328" s="53"/>
    </row>
    <row r="329" spans="1:11" x14ac:dyDescent="0.2">
      <c r="A329" s="54"/>
      <c r="B329" s="70"/>
      <c r="C329" s="55"/>
      <c r="D329" s="56"/>
      <c r="E329" s="56"/>
      <c r="F329" s="53"/>
      <c r="G329" s="70"/>
      <c r="H329" s="55"/>
      <c r="I329" s="56"/>
      <c r="J329" s="56"/>
      <c r="K329" s="53"/>
    </row>
    <row r="330" spans="1:11" x14ac:dyDescent="0.2">
      <c r="A330" s="54"/>
      <c r="B330" s="70"/>
      <c r="C330" s="55"/>
      <c r="D330" s="56"/>
      <c r="E330" s="56"/>
      <c r="F330" s="53"/>
      <c r="G330" s="70"/>
      <c r="H330" s="55"/>
      <c r="I330" s="56"/>
      <c r="J330" s="56"/>
      <c r="K330" s="53"/>
    </row>
    <row r="331" spans="1:11" x14ac:dyDescent="0.2">
      <c r="A331" s="54"/>
      <c r="B331" s="70"/>
      <c r="C331" s="55"/>
      <c r="D331" s="56"/>
      <c r="E331" s="56"/>
      <c r="F331" s="53"/>
      <c r="G331" s="70"/>
      <c r="H331" s="55"/>
      <c r="I331" s="56"/>
      <c r="J331" s="56"/>
      <c r="K331" s="53"/>
    </row>
    <row r="332" spans="1:11" x14ac:dyDescent="0.2">
      <c r="A332" s="54"/>
      <c r="B332" s="70"/>
      <c r="C332" s="55"/>
      <c r="D332" s="56"/>
      <c r="E332" s="56"/>
      <c r="F332" s="53"/>
      <c r="G332" s="70"/>
      <c r="H332" s="55"/>
      <c r="I332" s="56"/>
      <c r="J332" s="56"/>
      <c r="K332" s="53"/>
    </row>
    <row r="333" spans="1:11" x14ac:dyDescent="0.2">
      <c r="A333" s="54"/>
      <c r="B333" s="70"/>
      <c r="C333" s="55"/>
      <c r="D333" s="56"/>
      <c r="E333" s="56"/>
      <c r="F333" s="53"/>
      <c r="G333" s="70"/>
      <c r="H333" s="55"/>
      <c r="I333" s="56"/>
      <c r="J333" s="56"/>
      <c r="K333" s="53"/>
    </row>
    <row r="334" spans="1:11" x14ac:dyDescent="0.2">
      <c r="A334" s="54"/>
      <c r="B334" s="70"/>
      <c r="C334" s="55"/>
      <c r="D334" s="56"/>
      <c r="E334" s="56"/>
      <c r="F334" s="53"/>
      <c r="G334" s="70"/>
      <c r="H334" s="55"/>
      <c r="I334" s="56"/>
      <c r="J334" s="56"/>
      <c r="K334" s="53"/>
    </row>
    <row r="335" spans="1:11" x14ac:dyDescent="0.2">
      <c r="A335" s="54"/>
      <c r="B335" s="70"/>
      <c r="C335" s="55"/>
      <c r="D335" s="56"/>
      <c r="E335" s="56"/>
      <c r="F335" s="53"/>
      <c r="G335" s="70"/>
      <c r="H335" s="55"/>
      <c r="I335" s="56"/>
      <c r="J335" s="56"/>
      <c r="K335" s="53"/>
    </row>
    <row r="336" spans="1:11" x14ac:dyDescent="0.2">
      <c r="A336" s="54"/>
      <c r="B336" s="70"/>
      <c r="C336" s="55"/>
      <c r="D336" s="56"/>
      <c r="E336" s="56"/>
      <c r="F336" s="53"/>
      <c r="G336" s="70"/>
      <c r="H336" s="55"/>
      <c r="I336" s="56"/>
      <c r="J336" s="56"/>
      <c r="K336" s="53"/>
    </row>
    <row r="337" spans="1:11" x14ac:dyDescent="0.2">
      <c r="A337" s="54"/>
      <c r="B337" s="70"/>
      <c r="C337" s="55"/>
      <c r="D337" s="56"/>
      <c r="E337" s="56"/>
      <c r="F337" s="53"/>
      <c r="G337" s="70"/>
      <c r="H337" s="55"/>
      <c r="I337" s="56"/>
      <c r="J337" s="56"/>
      <c r="K337" s="53"/>
    </row>
    <row r="338" spans="1:11" x14ac:dyDescent="0.2">
      <c r="A338" s="54"/>
      <c r="B338" s="70"/>
      <c r="C338" s="55"/>
      <c r="D338" s="56"/>
      <c r="E338" s="56"/>
      <c r="F338" s="53"/>
      <c r="G338" s="70"/>
      <c r="H338" s="55"/>
      <c r="I338" s="56"/>
      <c r="J338" s="56"/>
      <c r="K338" s="53"/>
    </row>
    <row r="339" spans="1:11" x14ac:dyDescent="0.2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 x14ac:dyDescent="0.2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 x14ac:dyDescent="0.2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 x14ac:dyDescent="0.2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 x14ac:dyDescent="0.2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 x14ac:dyDescent="0.2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 x14ac:dyDescent="0.2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 x14ac:dyDescent="0.2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 x14ac:dyDescent="0.2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 x14ac:dyDescent="0.2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 x14ac:dyDescent="0.2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 x14ac:dyDescent="0.2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 x14ac:dyDescent="0.2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 x14ac:dyDescent="0.2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 x14ac:dyDescent="0.2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 x14ac:dyDescent="0.2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 x14ac:dyDescent="0.2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 x14ac:dyDescent="0.2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 x14ac:dyDescent="0.2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 x14ac:dyDescent="0.2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 x14ac:dyDescent="0.2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 x14ac:dyDescent="0.2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 x14ac:dyDescent="0.2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 x14ac:dyDescent="0.2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 x14ac:dyDescent="0.2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 x14ac:dyDescent="0.2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 x14ac:dyDescent="0.2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 x14ac:dyDescent="0.2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 x14ac:dyDescent="0.2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 x14ac:dyDescent="0.2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 x14ac:dyDescent="0.2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 x14ac:dyDescent="0.2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 x14ac:dyDescent="0.2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 x14ac:dyDescent="0.2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 x14ac:dyDescent="0.2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 x14ac:dyDescent="0.2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 x14ac:dyDescent="0.2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 x14ac:dyDescent="0.2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 x14ac:dyDescent="0.2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 x14ac:dyDescent="0.2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 x14ac:dyDescent="0.2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 x14ac:dyDescent="0.2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 x14ac:dyDescent="0.2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 x14ac:dyDescent="0.2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 x14ac:dyDescent="0.2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 x14ac:dyDescent="0.2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 x14ac:dyDescent="0.2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 x14ac:dyDescent="0.2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 x14ac:dyDescent="0.2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 x14ac:dyDescent="0.2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 x14ac:dyDescent="0.2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 x14ac:dyDescent="0.2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 x14ac:dyDescent="0.2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 x14ac:dyDescent="0.2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 x14ac:dyDescent="0.2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 x14ac:dyDescent="0.2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 x14ac:dyDescent="0.2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 x14ac:dyDescent="0.2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 x14ac:dyDescent="0.2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 x14ac:dyDescent="0.2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 x14ac:dyDescent="0.2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 x14ac:dyDescent="0.2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 x14ac:dyDescent="0.2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 x14ac:dyDescent="0.2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 x14ac:dyDescent="0.2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 x14ac:dyDescent="0.2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 x14ac:dyDescent="0.2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 x14ac:dyDescent="0.2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 x14ac:dyDescent="0.2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 x14ac:dyDescent="0.2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 x14ac:dyDescent="0.2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 x14ac:dyDescent="0.2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 x14ac:dyDescent="0.2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 x14ac:dyDescent="0.2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 x14ac:dyDescent="0.2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 x14ac:dyDescent="0.2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 x14ac:dyDescent="0.2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 x14ac:dyDescent="0.2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 x14ac:dyDescent="0.2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 x14ac:dyDescent="0.2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 x14ac:dyDescent="0.2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 x14ac:dyDescent="0.2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 x14ac:dyDescent="0.2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 x14ac:dyDescent="0.2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 x14ac:dyDescent="0.2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 x14ac:dyDescent="0.2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 x14ac:dyDescent="0.2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 x14ac:dyDescent="0.2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 x14ac:dyDescent="0.2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 x14ac:dyDescent="0.2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 x14ac:dyDescent="0.2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 x14ac:dyDescent="0.2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 x14ac:dyDescent="0.2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 x14ac:dyDescent="0.2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 x14ac:dyDescent="0.2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 x14ac:dyDescent="0.2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 x14ac:dyDescent="0.2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 x14ac:dyDescent="0.2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 x14ac:dyDescent="0.2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 x14ac:dyDescent="0.2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 x14ac:dyDescent="0.2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 x14ac:dyDescent="0.2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 x14ac:dyDescent="0.2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 x14ac:dyDescent="0.2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 x14ac:dyDescent="0.2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 x14ac:dyDescent="0.2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 x14ac:dyDescent="0.2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 x14ac:dyDescent="0.2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 x14ac:dyDescent="0.2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 x14ac:dyDescent="0.2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 x14ac:dyDescent="0.2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 x14ac:dyDescent="0.2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 x14ac:dyDescent="0.2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 x14ac:dyDescent="0.2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 x14ac:dyDescent="0.2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 x14ac:dyDescent="0.2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 x14ac:dyDescent="0.2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 x14ac:dyDescent="0.2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 x14ac:dyDescent="0.2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 x14ac:dyDescent="0.2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 x14ac:dyDescent="0.2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 x14ac:dyDescent="0.2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 x14ac:dyDescent="0.2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 x14ac:dyDescent="0.2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 x14ac:dyDescent="0.2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 x14ac:dyDescent="0.2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 x14ac:dyDescent="0.2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 x14ac:dyDescent="0.2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 x14ac:dyDescent="0.2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 x14ac:dyDescent="0.2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 x14ac:dyDescent="0.2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 x14ac:dyDescent="0.2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 x14ac:dyDescent="0.2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 x14ac:dyDescent="0.2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 x14ac:dyDescent="0.2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 x14ac:dyDescent="0.2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 x14ac:dyDescent="0.2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 x14ac:dyDescent="0.2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 x14ac:dyDescent="0.2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 x14ac:dyDescent="0.2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 x14ac:dyDescent="0.2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 x14ac:dyDescent="0.2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 x14ac:dyDescent="0.2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 x14ac:dyDescent="0.2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 x14ac:dyDescent="0.2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 x14ac:dyDescent="0.2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 x14ac:dyDescent="0.2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 x14ac:dyDescent="0.2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 x14ac:dyDescent="0.2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 x14ac:dyDescent="0.2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 x14ac:dyDescent="0.2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 x14ac:dyDescent="0.2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 x14ac:dyDescent="0.2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 x14ac:dyDescent="0.2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 x14ac:dyDescent="0.2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 x14ac:dyDescent="0.2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 x14ac:dyDescent="0.2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 x14ac:dyDescent="0.2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 x14ac:dyDescent="0.2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 x14ac:dyDescent="0.2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 x14ac:dyDescent="0.2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 x14ac:dyDescent="0.2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 x14ac:dyDescent="0.2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 x14ac:dyDescent="0.2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 x14ac:dyDescent="0.2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 x14ac:dyDescent="0.2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 x14ac:dyDescent="0.2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 x14ac:dyDescent="0.2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 ht="15" x14ac:dyDescent="0.25">
      <c r="A507" s="52"/>
      <c r="B507" s="71"/>
      <c r="C507" s="22"/>
      <c r="D507" s="53"/>
      <c r="E507" s="53"/>
      <c r="F507" s="53"/>
      <c r="G507" s="71"/>
      <c r="H507" s="22"/>
      <c r="I507" s="53"/>
      <c r="J507" s="53"/>
      <c r="K507" s="53"/>
    </row>
    <row r="508" spans="1:11" ht="15" x14ac:dyDescent="0.25">
      <c r="A508" s="52"/>
      <c r="B508" s="71"/>
      <c r="C508" s="22"/>
      <c r="D508" s="53"/>
      <c r="E508" s="53"/>
      <c r="F508" s="53"/>
      <c r="G508" s="71"/>
      <c r="H508" s="22"/>
      <c r="I508" s="53"/>
      <c r="J508" s="53"/>
      <c r="K508" s="53"/>
    </row>
    <row r="509" spans="1:11" ht="15" x14ac:dyDescent="0.25">
      <c r="A509" s="52"/>
      <c r="B509" s="71"/>
      <c r="C509" s="22"/>
      <c r="D509" s="53"/>
      <c r="E509" s="53"/>
      <c r="F509" s="53"/>
      <c r="G509" s="71"/>
      <c r="H509" s="22"/>
      <c r="I509" s="53"/>
      <c r="J509" s="53"/>
      <c r="K509" s="53"/>
    </row>
    <row r="510" spans="1:11" ht="15" x14ac:dyDescent="0.25">
      <c r="A510" s="52"/>
      <c r="B510" s="71"/>
      <c r="C510" s="22"/>
      <c r="D510" s="53"/>
      <c r="E510" s="53"/>
      <c r="F510" s="53"/>
      <c r="G510" s="71"/>
      <c r="H510" s="22"/>
      <c r="I510" s="53"/>
      <c r="J510" s="53"/>
      <c r="K510" s="53"/>
    </row>
    <row r="511" spans="1:11" ht="15" x14ac:dyDescent="0.25">
      <c r="A511" s="52"/>
      <c r="B511" s="71"/>
      <c r="C511" s="22"/>
      <c r="D511" s="53"/>
      <c r="E511" s="53"/>
      <c r="F511" s="53"/>
      <c r="G511" s="71"/>
      <c r="H511" s="22"/>
      <c r="I511" s="53"/>
      <c r="J511" s="53"/>
      <c r="K511" s="53"/>
    </row>
    <row r="512" spans="1:11" ht="15" x14ac:dyDescent="0.25">
      <c r="A512" s="52"/>
      <c r="B512" s="71"/>
      <c r="C512" s="22"/>
      <c r="D512" s="53"/>
      <c r="E512" s="53"/>
      <c r="F512" s="53"/>
      <c r="G512" s="71"/>
      <c r="H512" s="22"/>
      <c r="I512" s="53"/>
      <c r="J512" s="53"/>
      <c r="K512" s="53"/>
    </row>
    <row r="513" spans="1:11" ht="15" x14ac:dyDescent="0.25">
      <c r="A513" s="52"/>
      <c r="B513" s="71"/>
      <c r="C513" s="22"/>
      <c r="D513" s="53"/>
      <c r="E513" s="53"/>
      <c r="F513" s="53"/>
      <c r="G513" s="71"/>
      <c r="H513" s="22"/>
      <c r="I513" s="53"/>
      <c r="J513" s="53"/>
      <c r="K513" s="53"/>
    </row>
    <row r="514" spans="1:11" ht="15" x14ac:dyDescent="0.25">
      <c r="A514" s="52"/>
      <c r="B514" s="71"/>
      <c r="C514" s="22"/>
      <c r="D514" s="53"/>
      <c r="E514" s="53"/>
      <c r="F514" s="53"/>
      <c r="G514" s="71"/>
      <c r="H514" s="22"/>
      <c r="I514" s="53"/>
      <c r="J514" s="53"/>
      <c r="K514" s="53"/>
    </row>
    <row r="515" spans="1:11" ht="15" x14ac:dyDescent="0.25">
      <c r="A515" s="52"/>
      <c r="B515" s="71"/>
      <c r="C515" s="22"/>
      <c r="D515" s="53"/>
      <c r="E515" s="53"/>
      <c r="F515" s="53"/>
      <c r="G515" s="71"/>
      <c r="H515" s="22"/>
      <c r="I515" s="53"/>
      <c r="J515" s="53"/>
      <c r="K515" s="53"/>
    </row>
    <row r="516" spans="1:11" ht="15" x14ac:dyDescent="0.25">
      <c r="A516" s="52"/>
      <c r="B516" s="71"/>
      <c r="C516" s="22"/>
      <c r="E516" s="53"/>
      <c r="G516" s="71"/>
      <c r="H516" s="22"/>
      <c r="K516" s="66"/>
    </row>
    <row r="517" spans="1:11" ht="15" x14ac:dyDescent="0.25">
      <c r="A517" s="52"/>
      <c r="B517" s="71"/>
      <c r="C517" s="22"/>
      <c r="E517" s="53"/>
      <c r="G517" s="71"/>
      <c r="H517" s="22"/>
      <c r="K517" s="66"/>
    </row>
    <row r="518" spans="1:11" ht="15" x14ac:dyDescent="0.25">
      <c r="A518" s="52"/>
      <c r="B518" s="71"/>
      <c r="C518" s="22"/>
      <c r="E518" s="53"/>
      <c r="G518" s="71"/>
      <c r="H518" s="22"/>
      <c r="K518" s="66"/>
    </row>
    <row r="519" spans="1:11" ht="15" x14ac:dyDescent="0.25">
      <c r="A519" s="52"/>
      <c r="B519" s="71"/>
      <c r="C519" s="22"/>
      <c r="E519" s="53"/>
      <c r="G519" s="71"/>
      <c r="H519" s="22"/>
      <c r="K519" s="66"/>
    </row>
    <row r="520" spans="1:11" ht="15" x14ac:dyDescent="0.25">
      <c r="A520" s="52"/>
      <c r="B520" s="71"/>
      <c r="C520" s="22"/>
      <c r="E520" s="53"/>
      <c r="G520" s="71"/>
      <c r="H520" s="22"/>
      <c r="K520" s="66"/>
    </row>
    <row r="521" spans="1:11" ht="15" x14ac:dyDescent="0.25">
      <c r="A521" s="52"/>
      <c r="B521" s="71"/>
      <c r="C521" s="22"/>
      <c r="E521" s="53"/>
      <c r="G521" s="71"/>
      <c r="H521" s="22"/>
      <c r="K521" s="66"/>
    </row>
    <row r="522" spans="1:11" ht="15" x14ac:dyDescent="0.25">
      <c r="A522" s="52"/>
      <c r="B522" s="71"/>
      <c r="C522" s="22"/>
      <c r="E522" s="53"/>
      <c r="G522" s="71"/>
      <c r="H522" s="22"/>
      <c r="K522" s="66"/>
    </row>
    <row r="523" spans="1:11" ht="15" x14ac:dyDescent="0.25">
      <c r="A523" s="52"/>
      <c r="B523" s="71"/>
      <c r="C523" s="22"/>
      <c r="E523" s="53"/>
      <c r="G523" s="71"/>
      <c r="H523" s="22"/>
      <c r="K523" s="66"/>
    </row>
    <row r="524" spans="1:11" ht="15" x14ac:dyDescent="0.25">
      <c r="A524" s="52"/>
      <c r="B524" s="71"/>
      <c r="C524" s="22"/>
      <c r="E524" s="53"/>
      <c r="G524" s="71"/>
      <c r="H524" s="22"/>
      <c r="K524" s="66"/>
    </row>
    <row r="525" spans="1:11" ht="15" x14ac:dyDescent="0.25">
      <c r="A525" s="52"/>
      <c r="B525" s="71"/>
      <c r="C525" s="22"/>
      <c r="E525" s="53"/>
      <c r="G525" s="71"/>
      <c r="H525" s="22"/>
      <c r="K525" s="66"/>
    </row>
    <row r="526" spans="1:11" ht="15" x14ac:dyDescent="0.25">
      <c r="A526" s="52"/>
      <c r="B526" s="71"/>
      <c r="C526" s="22"/>
      <c r="E526" s="53"/>
      <c r="G526" s="71"/>
      <c r="H526" s="22"/>
      <c r="K526" s="66"/>
    </row>
    <row r="527" spans="1:11" ht="15" x14ac:dyDescent="0.25">
      <c r="A527" s="52"/>
      <c r="B527" s="71"/>
      <c r="C527" s="22"/>
      <c r="E527" s="53"/>
      <c r="G527" s="71"/>
      <c r="H527" s="22"/>
      <c r="K527" s="66"/>
    </row>
    <row r="528" spans="1:11" ht="15" x14ac:dyDescent="0.25">
      <c r="A528" s="52"/>
      <c r="B528" s="71"/>
      <c r="C528" s="22"/>
      <c r="E528" s="53"/>
      <c r="G528" s="71"/>
      <c r="H528" s="22"/>
      <c r="K528" s="66"/>
    </row>
    <row r="529" spans="1:11" ht="15" x14ac:dyDescent="0.25">
      <c r="A529" s="52"/>
      <c r="B529" s="71"/>
      <c r="C529" s="22"/>
      <c r="E529" s="53"/>
      <c r="G529" s="71"/>
      <c r="H529" s="22"/>
      <c r="K529" s="66"/>
    </row>
    <row r="530" spans="1:11" ht="15" x14ac:dyDescent="0.25">
      <c r="A530" s="52"/>
      <c r="B530" s="71"/>
      <c r="C530" s="22"/>
      <c r="E530" s="53"/>
      <c r="G530" s="71"/>
      <c r="H530" s="22"/>
      <c r="K530" s="66"/>
    </row>
    <row r="531" spans="1:11" ht="15" x14ac:dyDescent="0.25">
      <c r="A531" s="52"/>
      <c r="B531" s="71"/>
      <c r="C531" s="22"/>
      <c r="E531" s="53"/>
      <c r="G531" s="71"/>
      <c r="H531" s="22"/>
      <c r="K531" s="66"/>
    </row>
    <row r="532" spans="1:11" ht="15" x14ac:dyDescent="0.25">
      <c r="A532" s="52"/>
      <c r="B532" s="71"/>
      <c r="C532" s="22"/>
      <c r="E532" s="53"/>
      <c r="G532" s="71"/>
      <c r="H532" s="22"/>
      <c r="K532" s="66"/>
    </row>
    <row r="533" spans="1:11" ht="15" x14ac:dyDescent="0.25">
      <c r="A533" s="52"/>
      <c r="B533" s="71"/>
      <c r="C533" s="22"/>
      <c r="E533" s="53"/>
      <c r="G533" s="71"/>
      <c r="H533" s="22"/>
      <c r="K533" s="66"/>
    </row>
    <row r="534" spans="1:11" ht="15" x14ac:dyDescent="0.25">
      <c r="A534" s="52"/>
      <c r="B534" s="71"/>
      <c r="C534" s="22"/>
      <c r="E534" s="53"/>
      <c r="G534" s="71"/>
      <c r="H534" s="22"/>
      <c r="K534" s="66"/>
    </row>
    <row r="535" spans="1:11" ht="15" x14ac:dyDescent="0.25">
      <c r="A535" s="52"/>
      <c r="B535" s="71"/>
      <c r="C535" s="22"/>
      <c r="E535" s="53"/>
      <c r="G535" s="71"/>
      <c r="H535" s="22"/>
      <c r="K535" s="66"/>
    </row>
    <row r="536" spans="1:11" ht="15" x14ac:dyDescent="0.25">
      <c r="A536" s="52"/>
      <c r="B536" s="71"/>
      <c r="C536" s="22"/>
      <c r="E536" s="53"/>
      <c r="G536" s="71"/>
      <c r="H536" s="22"/>
      <c r="K536" s="66"/>
    </row>
    <row r="537" spans="1:11" ht="15" x14ac:dyDescent="0.25">
      <c r="A537" s="52"/>
      <c r="B537" s="71"/>
      <c r="C537" s="22"/>
      <c r="E537" s="53"/>
      <c r="G537" s="71"/>
      <c r="H537" s="22"/>
      <c r="K537" s="66"/>
    </row>
    <row r="538" spans="1:11" ht="15" x14ac:dyDescent="0.25">
      <c r="A538" s="52"/>
      <c r="B538" s="71"/>
      <c r="C538" s="22"/>
      <c r="E538" s="53"/>
      <c r="G538" s="71"/>
      <c r="H538" s="22"/>
      <c r="K538" s="66"/>
    </row>
    <row r="539" spans="1:11" ht="15" x14ac:dyDescent="0.25">
      <c r="A539" s="52"/>
      <c r="B539" s="71"/>
      <c r="C539" s="22"/>
      <c r="E539" s="53"/>
      <c r="G539" s="71"/>
      <c r="H539" s="22"/>
      <c r="K539" s="66"/>
    </row>
    <row r="540" spans="1:11" ht="15" x14ac:dyDescent="0.25">
      <c r="A540" s="52"/>
      <c r="B540" s="71"/>
      <c r="C540" s="22"/>
      <c r="E540" s="53"/>
      <c r="G540" s="71"/>
      <c r="H540" s="22"/>
      <c r="K540" s="66"/>
    </row>
    <row r="541" spans="1:11" ht="15" x14ac:dyDescent="0.25">
      <c r="A541" s="52"/>
      <c r="B541" s="71"/>
      <c r="C541" s="22"/>
      <c r="E541" s="53"/>
      <c r="G541" s="71"/>
      <c r="H541" s="22"/>
      <c r="K541" s="66"/>
    </row>
    <row r="542" spans="1:11" ht="15" x14ac:dyDescent="0.25">
      <c r="A542" s="52"/>
      <c r="B542" s="71"/>
      <c r="C542" s="22"/>
      <c r="E542" s="53"/>
      <c r="G542" s="71"/>
      <c r="H542" s="22"/>
      <c r="K542" s="66"/>
    </row>
    <row r="543" spans="1:11" ht="15" x14ac:dyDescent="0.25">
      <c r="A543" s="52"/>
      <c r="B543" s="71"/>
      <c r="C543" s="22"/>
      <c r="E543" s="53"/>
      <c r="G543" s="71"/>
      <c r="H543" s="22"/>
      <c r="K543" s="66"/>
    </row>
    <row r="544" spans="1:11" ht="15" x14ac:dyDescent="0.25">
      <c r="A544" s="52"/>
      <c r="B544" s="71"/>
      <c r="C544" s="22"/>
      <c r="E544" s="53"/>
      <c r="G544" s="71"/>
      <c r="H544" s="22"/>
      <c r="K544" s="66"/>
    </row>
    <row r="545" spans="1:11" ht="15" x14ac:dyDescent="0.25">
      <c r="A545" s="52"/>
      <c r="B545" s="71"/>
      <c r="C545" s="22"/>
      <c r="E545" s="53"/>
      <c r="G545" s="71"/>
      <c r="H545" s="22"/>
      <c r="K545" s="66"/>
    </row>
    <row r="546" spans="1:11" ht="15" x14ac:dyDescent="0.25">
      <c r="A546" s="52"/>
      <c r="B546" s="71"/>
      <c r="C546" s="22"/>
      <c r="E546" s="53"/>
      <c r="G546" s="71"/>
      <c r="H546" s="22"/>
      <c r="K546" s="66"/>
    </row>
    <row r="547" spans="1:11" ht="15" x14ac:dyDescent="0.25">
      <c r="A547" s="52"/>
      <c r="B547" s="71"/>
      <c r="C547" s="22"/>
      <c r="E547" s="53"/>
      <c r="G547" s="71"/>
      <c r="H547" s="22"/>
      <c r="K547" s="66"/>
    </row>
    <row r="548" spans="1:11" ht="15" x14ac:dyDescent="0.25">
      <c r="A548" s="52"/>
      <c r="B548" s="71"/>
      <c r="C548" s="22"/>
      <c r="E548" s="53"/>
      <c r="G548" s="71"/>
      <c r="H548" s="22"/>
      <c r="K548" s="66"/>
    </row>
    <row r="549" spans="1:11" ht="15" x14ac:dyDescent="0.25">
      <c r="A549" s="52"/>
      <c r="B549" s="71"/>
      <c r="C549" s="22"/>
      <c r="E549" s="53"/>
      <c r="G549" s="71"/>
      <c r="H549" s="22"/>
      <c r="K549" s="66"/>
    </row>
    <row r="550" spans="1:11" ht="15" x14ac:dyDescent="0.25">
      <c r="A550" s="52"/>
      <c r="B550" s="71"/>
      <c r="C550" s="22"/>
      <c r="E550" s="53"/>
      <c r="G550" s="71"/>
      <c r="H550" s="22"/>
      <c r="K550" s="66"/>
    </row>
    <row r="551" spans="1:11" ht="15" x14ac:dyDescent="0.25">
      <c r="A551" s="52"/>
      <c r="B551" s="71"/>
      <c r="C551" s="22"/>
      <c r="E551" s="53"/>
      <c r="G551" s="71"/>
      <c r="H551" s="22"/>
      <c r="K551" s="66"/>
    </row>
    <row r="552" spans="1:11" ht="15" x14ac:dyDescent="0.25">
      <c r="A552" s="52"/>
      <c r="B552" s="71"/>
      <c r="C552" s="22"/>
      <c r="E552" s="53"/>
      <c r="G552" s="71"/>
      <c r="H552" s="22"/>
      <c r="K552" s="66"/>
    </row>
    <row r="553" spans="1:11" ht="15" x14ac:dyDescent="0.25">
      <c r="A553" s="52"/>
      <c r="B553" s="71"/>
      <c r="C553" s="22"/>
      <c r="E553" s="53"/>
      <c r="G553" s="71"/>
      <c r="H553" s="22"/>
      <c r="K553" s="66"/>
    </row>
    <row r="554" spans="1:11" ht="15" x14ac:dyDescent="0.25">
      <c r="A554" s="52"/>
      <c r="B554" s="71"/>
      <c r="C554" s="22"/>
      <c r="E554" s="53"/>
      <c r="G554" s="71"/>
      <c r="H554" s="22"/>
      <c r="K554" s="66"/>
    </row>
    <row r="555" spans="1:11" ht="15" x14ac:dyDescent="0.25">
      <c r="A555" s="52"/>
      <c r="B555" s="71"/>
      <c r="C555" s="22"/>
      <c r="E555" s="53"/>
      <c r="G555" s="71"/>
      <c r="H555" s="22"/>
      <c r="K555" s="66"/>
    </row>
    <row r="556" spans="1:11" ht="15" x14ac:dyDescent="0.25">
      <c r="A556" s="52"/>
      <c r="B556" s="71"/>
      <c r="C556" s="22"/>
      <c r="E556" s="53"/>
      <c r="G556" s="71"/>
      <c r="H556" s="22"/>
      <c r="K556" s="66"/>
    </row>
    <row r="557" spans="1:11" ht="15" x14ac:dyDescent="0.25">
      <c r="A557" s="52"/>
      <c r="B557" s="71"/>
      <c r="C557" s="22"/>
      <c r="E557" s="53"/>
      <c r="G557" s="71"/>
      <c r="H557" s="22"/>
      <c r="K557" s="66"/>
    </row>
    <row r="558" spans="1:11" ht="15" x14ac:dyDescent="0.25">
      <c r="A558" s="52"/>
      <c r="B558" s="71"/>
      <c r="C558" s="22"/>
      <c r="E558" s="53"/>
      <c r="G558" s="71"/>
      <c r="H558" s="22"/>
      <c r="K558" s="66"/>
    </row>
    <row r="559" spans="1:11" ht="15" x14ac:dyDescent="0.25">
      <c r="A559" s="52"/>
      <c r="B559" s="71"/>
      <c r="C559" s="22"/>
      <c r="E559" s="53"/>
      <c r="G559" s="71"/>
      <c r="H559" s="22"/>
      <c r="K559" s="66"/>
    </row>
    <row r="560" spans="1:11" ht="15" x14ac:dyDescent="0.25">
      <c r="A560" s="52"/>
      <c r="B560" s="71"/>
      <c r="C560" s="22"/>
      <c r="E560" s="53"/>
      <c r="G560" s="71"/>
      <c r="H560" s="22"/>
      <c r="K560" s="66"/>
    </row>
    <row r="561" spans="1:11" ht="15" x14ac:dyDescent="0.25">
      <c r="A561" s="52"/>
      <c r="B561" s="71"/>
      <c r="C561" s="22"/>
      <c r="E561" s="53"/>
      <c r="G561" s="71"/>
      <c r="H561" s="22"/>
      <c r="K561" s="66"/>
    </row>
    <row r="562" spans="1:11" ht="15" x14ac:dyDescent="0.25">
      <c r="A562" s="52"/>
      <c r="B562" s="71"/>
      <c r="C562" s="22"/>
      <c r="E562" s="53"/>
      <c r="G562" s="71"/>
      <c r="H562" s="22"/>
      <c r="K562" s="66"/>
    </row>
    <row r="563" spans="1:11" ht="15" x14ac:dyDescent="0.25">
      <c r="A563" s="52"/>
      <c r="B563" s="71"/>
      <c r="C563" s="22"/>
      <c r="E563" s="53"/>
      <c r="G563" s="71"/>
      <c r="H563" s="22"/>
      <c r="K563" s="66"/>
    </row>
    <row r="564" spans="1:11" ht="15" x14ac:dyDescent="0.25">
      <c r="A564" s="52"/>
      <c r="B564" s="71"/>
      <c r="C564" s="22"/>
      <c r="E564" s="53"/>
      <c r="G564" s="71"/>
      <c r="H564" s="22"/>
      <c r="K564" s="66"/>
    </row>
    <row r="565" spans="1:11" ht="15" x14ac:dyDescent="0.25">
      <c r="A565" s="52"/>
      <c r="B565" s="71"/>
      <c r="C565" s="22"/>
      <c r="E565" s="53"/>
      <c r="G565" s="71"/>
      <c r="H565" s="22"/>
      <c r="K565" s="66"/>
    </row>
    <row r="566" spans="1:11" ht="15" x14ac:dyDescent="0.25">
      <c r="A566" s="52"/>
      <c r="B566" s="71"/>
      <c r="C566" s="22"/>
      <c r="E566" s="53"/>
      <c r="G566" s="71"/>
      <c r="H566" s="22"/>
      <c r="K566" s="66"/>
    </row>
    <row r="567" spans="1:11" ht="15" x14ac:dyDescent="0.25">
      <c r="A567" s="52"/>
      <c r="B567" s="71"/>
      <c r="C567" s="22"/>
      <c r="E567" s="53"/>
      <c r="G567" s="71"/>
      <c r="H567" s="22"/>
      <c r="K567" s="66"/>
    </row>
    <row r="568" spans="1:11" ht="15" x14ac:dyDescent="0.25">
      <c r="A568" s="52"/>
      <c r="B568" s="71"/>
      <c r="C568" s="22"/>
      <c r="E568" s="53"/>
      <c r="G568" s="71"/>
      <c r="H568" s="22"/>
      <c r="K568" s="66"/>
    </row>
    <row r="569" spans="1:11" ht="15" x14ac:dyDescent="0.25">
      <c r="A569" s="52"/>
      <c r="B569" s="71"/>
      <c r="C569" s="22"/>
      <c r="E569" s="53"/>
      <c r="G569" s="71"/>
      <c r="H569" s="22"/>
      <c r="K569" s="66"/>
    </row>
    <row r="570" spans="1:11" ht="15" x14ac:dyDescent="0.25">
      <c r="A570" s="52"/>
      <c r="B570" s="71"/>
      <c r="C570" s="22"/>
      <c r="E570" s="53"/>
      <c r="G570" s="71"/>
      <c r="H570" s="22"/>
      <c r="K570" s="66"/>
    </row>
    <row r="571" spans="1:11" ht="15" x14ac:dyDescent="0.25">
      <c r="A571" s="52"/>
      <c r="B571" s="71"/>
      <c r="C571" s="22"/>
      <c r="E571" s="53"/>
      <c r="G571" s="71"/>
      <c r="H571" s="22"/>
      <c r="K571" s="66"/>
    </row>
    <row r="572" spans="1:11" ht="15" x14ac:dyDescent="0.25">
      <c r="A572" s="52"/>
      <c r="B572" s="71"/>
      <c r="C572" s="22"/>
      <c r="E572" s="53"/>
      <c r="G572" s="71"/>
      <c r="H572" s="22"/>
      <c r="K572" s="66"/>
    </row>
    <row r="573" spans="1:11" ht="15" x14ac:dyDescent="0.25">
      <c r="A573" s="52"/>
      <c r="B573" s="71"/>
      <c r="C573" s="22"/>
      <c r="E573" s="53"/>
      <c r="G573" s="71"/>
      <c r="H573" s="22"/>
      <c r="K573" s="66"/>
    </row>
    <row r="574" spans="1:11" ht="15" x14ac:dyDescent="0.25">
      <c r="A574" s="52"/>
      <c r="B574" s="71"/>
      <c r="C574" s="22"/>
      <c r="E574" s="53"/>
      <c r="G574" s="71"/>
      <c r="H574" s="22"/>
      <c r="K574" s="66"/>
    </row>
    <row r="575" spans="1:11" ht="15" x14ac:dyDescent="0.25">
      <c r="A575" s="52"/>
      <c r="B575" s="71"/>
      <c r="C575" s="22"/>
      <c r="E575" s="53"/>
      <c r="G575" s="71"/>
      <c r="H575" s="22"/>
      <c r="K575" s="66"/>
    </row>
    <row r="576" spans="1:11" ht="15" x14ac:dyDescent="0.25">
      <c r="A576" s="52"/>
      <c r="B576" s="71"/>
      <c r="C576" s="22"/>
      <c r="E576" s="53"/>
      <c r="G576" s="71"/>
      <c r="H576" s="22"/>
      <c r="K576" s="66"/>
    </row>
    <row r="577" spans="1:11" ht="15" x14ac:dyDescent="0.25">
      <c r="A577" s="52"/>
      <c r="B577" s="71"/>
      <c r="C577" s="22"/>
      <c r="E577" s="53"/>
      <c r="G577" s="71"/>
      <c r="H577" s="22"/>
      <c r="K577" s="66"/>
    </row>
    <row r="578" spans="1:11" ht="15" x14ac:dyDescent="0.25">
      <c r="A578" s="52"/>
      <c r="B578" s="71"/>
      <c r="C578" s="22"/>
      <c r="E578" s="53"/>
      <c r="G578" s="71"/>
      <c r="H578" s="22"/>
      <c r="K578" s="66"/>
    </row>
    <row r="579" spans="1:11" ht="15" x14ac:dyDescent="0.25">
      <c r="A579" s="52"/>
      <c r="B579" s="71"/>
      <c r="C579" s="22"/>
      <c r="E579" s="53"/>
      <c r="G579" s="71"/>
      <c r="H579" s="22"/>
      <c r="K579" s="66"/>
    </row>
    <row r="580" spans="1:11" ht="15" x14ac:dyDescent="0.25">
      <c r="A580" s="52"/>
      <c r="B580" s="71"/>
      <c r="C580" s="22"/>
      <c r="E580" s="53"/>
      <c r="G580" s="71"/>
      <c r="H580" s="22"/>
      <c r="K580" s="66"/>
    </row>
    <row r="581" spans="1:11" ht="15" x14ac:dyDescent="0.25">
      <c r="A581" s="52"/>
      <c r="B581" s="71"/>
      <c r="C581" s="22"/>
      <c r="E581" s="53"/>
      <c r="G581" s="71"/>
      <c r="H581" s="22"/>
      <c r="K581" s="66"/>
    </row>
    <row r="582" spans="1:11" ht="15" x14ac:dyDescent="0.25">
      <c r="A582" s="52"/>
      <c r="B582" s="71"/>
      <c r="C582" s="22"/>
      <c r="E582" s="53"/>
      <c r="G582" s="71"/>
      <c r="H582" s="22"/>
      <c r="K582" s="66"/>
    </row>
    <row r="583" spans="1:11" ht="15" x14ac:dyDescent="0.25">
      <c r="A583" s="52"/>
      <c r="B583" s="71"/>
      <c r="C583" s="22"/>
      <c r="E583" s="53"/>
      <c r="G583" s="71"/>
      <c r="H583" s="22"/>
      <c r="K583" s="66"/>
    </row>
    <row r="584" spans="1:11" ht="15" x14ac:dyDescent="0.25">
      <c r="A584" s="52"/>
      <c r="B584" s="71"/>
      <c r="C584" s="22"/>
      <c r="E584" s="53"/>
      <c r="G584" s="71"/>
      <c r="H584" s="22"/>
      <c r="K584" s="66"/>
    </row>
    <row r="585" spans="1:11" ht="15" x14ac:dyDescent="0.25">
      <c r="A585" s="52"/>
      <c r="B585" s="71"/>
      <c r="C585" s="22"/>
      <c r="E585" s="53"/>
      <c r="G585" s="71"/>
      <c r="H585" s="22"/>
      <c r="K585" s="66"/>
    </row>
    <row r="586" spans="1:11" ht="15" x14ac:dyDescent="0.25">
      <c r="A586" s="52"/>
      <c r="B586" s="71"/>
      <c r="C586" s="22"/>
      <c r="E586" s="53"/>
      <c r="G586" s="71"/>
      <c r="H586" s="22"/>
      <c r="K586" s="66"/>
    </row>
    <row r="587" spans="1:11" ht="15" x14ac:dyDescent="0.25">
      <c r="A587" s="52"/>
      <c r="B587" s="71"/>
      <c r="C587" s="22"/>
      <c r="E587" s="53"/>
      <c r="G587" s="71"/>
      <c r="H587" s="22"/>
      <c r="K587" s="66"/>
    </row>
    <row r="588" spans="1:11" ht="15" x14ac:dyDescent="0.25">
      <c r="A588" s="52"/>
      <c r="B588" s="71"/>
      <c r="C588" s="22"/>
      <c r="E588" s="53"/>
      <c r="G588" s="71"/>
      <c r="H588" s="22"/>
      <c r="K588" s="66"/>
    </row>
    <row r="589" spans="1:11" ht="15" x14ac:dyDescent="0.25">
      <c r="A589" s="52"/>
      <c r="B589" s="71"/>
      <c r="C589" s="22"/>
      <c r="E589" s="53"/>
      <c r="G589" s="71"/>
      <c r="H589" s="22"/>
      <c r="K589" s="66"/>
    </row>
    <row r="590" spans="1:11" ht="15" x14ac:dyDescent="0.25">
      <c r="A590" s="52"/>
      <c r="B590" s="71"/>
      <c r="C590" s="22"/>
      <c r="E590" s="53"/>
      <c r="G590" s="71"/>
      <c r="H590" s="22"/>
      <c r="K590" s="66"/>
    </row>
    <row r="591" spans="1:11" ht="15" x14ac:dyDescent="0.25">
      <c r="A591" s="52"/>
      <c r="B591" s="71"/>
      <c r="C591" s="22"/>
      <c r="E591" s="53"/>
      <c r="G591" s="71"/>
      <c r="H591" s="22"/>
      <c r="K591" s="66"/>
    </row>
    <row r="592" spans="1:11" ht="15" x14ac:dyDescent="0.25">
      <c r="A592" s="52"/>
      <c r="B592" s="71"/>
      <c r="C592" s="22"/>
      <c r="E592" s="68"/>
      <c r="G592" s="71"/>
      <c r="H592" s="22"/>
      <c r="K592" s="66"/>
    </row>
    <row r="593" spans="1:11" ht="15" x14ac:dyDescent="0.25">
      <c r="A593" s="52"/>
      <c r="B593" s="71"/>
      <c r="C593" s="22"/>
      <c r="E593" s="68"/>
      <c r="G593" s="71"/>
      <c r="H593" s="22"/>
      <c r="K593" s="66"/>
    </row>
    <row r="594" spans="1:11" ht="15" x14ac:dyDescent="0.25">
      <c r="A594" s="52"/>
      <c r="B594" s="71"/>
      <c r="C594" s="22"/>
      <c r="E594" s="68"/>
      <c r="G594" s="71"/>
      <c r="H594" s="22"/>
      <c r="K594" s="66"/>
    </row>
    <row r="595" spans="1:11" ht="15" x14ac:dyDescent="0.25">
      <c r="A595" s="52"/>
      <c r="B595" s="71"/>
      <c r="C595" s="22"/>
      <c r="E595" s="68"/>
      <c r="G595" s="71"/>
      <c r="H595" s="22"/>
      <c r="K595" s="66"/>
    </row>
    <row r="596" spans="1:11" ht="15" x14ac:dyDescent="0.25">
      <c r="A596" s="52"/>
      <c r="B596" s="71"/>
      <c r="C596" s="22"/>
      <c r="E596" s="68"/>
      <c r="G596" s="71"/>
      <c r="H596" s="22"/>
      <c r="K596" s="66"/>
    </row>
    <row r="597" spans="1:11" ht="15" x14ac:dyDescent="0.25">
      <c r="A597" s="51"/>
      <c r="B597" s="71"/>
      <c r="C597" s="22"/>
      <c r="D597" s="32"/>
      <c r="E597" s="68"/>
      <c r="G597" s="71"/>
      <c r="H597" s="22"/>
      <c r="K597" s="66"/>
    </row>
    <row r="598" spans="1:11" ht="15" x14ac:dyDescent="0.25">
      <c r="A598" s="51"/>
      <c r="B598" s="71"/>
      <c r="C598" s="22"/>
      <c r="D598" s="32"/>
      <c r="E598" s="68"/>
      <c r="G598" s="71"/>
      <c r="H598" s="22"/>
      <c r="K598" s="66"/>
    </row>
    <row r="599" spans="1:11" ht="15" x14ac:dyDescent="0.25">
      <c r="A599" s="51"/>
      <c r="B599" s="71"/>
      <c r="C599" s="22"/>
      <c r="D599" s="32"/>
      <c r="E599" s="68"/>
      <c r="G599" s="71"/>
      <c r="H599" s="22"/>
      <c r="K599" s="66"/>
    </row>
    <row r="600" spans="1:11" ht="15" x14ac:dyDescent="0.25">
      <c r="A600" s="51"/>
      <c r="B600" s="71"/>
      <c r="C600" s="22"/>
      <c r="D600" s="32"/>
      <c r="E600" s="68"/>
      <c r="G600" s="71"/>
      <c r="H600" s="22"/>
      <c r="K600" s="66"/>
    </row>
    <row r="601" spans="1:11" ht="15" x14ac:dyDescent="0.25">
      <c r="A601" s="51"/>
      <c r="B601" s="71"/>
      <c r="C601" s="22"/>
      <c r="D601" s="32"/>
      <c r="E601" s="68"/>
      <c r="G601" s="71"/>
      <c r="H601" s="22"/>
      <c r="K601" s="66"/>
    </row>
    <row r="602" spans="1:11" ht="15" x14ac:dyDescent="0.25">
      <c r="A602" s="51"/>
      <c r="B602" s="71"/>
      <c r="C602" s="22"/>
      <c r="D602" s="32"/>
      <c r="E602" s="68"/>
      <c r="G602" s="71"/>
      <c r="H602" s="22"/>
      <c r="K602" s="66"/>
    </row>
    <row r="603" spans="1:11" ht="15" x14ac:dyDescent="0.25">
      <c r="A603" s="51"/>
      <c r="B603" s="71"/>
      <c r="C603" s="22"/>
      <c r="D603" s="32"/>
      <c r="E603" s="68"/>
      <c r="G603" s="71"/>
      <c r="H603" s="22"/>
      <c r="K603" s="66"/>
    </row>
    <row r="604" spans="1:11" ht="15" x14ac:dyDescent="0.25">
      <c r="A604" s="51"/>
      <c r="B604" s="71"/>
      <c r="C604" s="22"/>
      <c r="D604" s="32"/>
      <c r="E604" s="68"/>
      <c r="G604" s="71"/>
      <c r="H604" s="22"/>
      <c r="K604" s="66"/>
    </row>
    <row r="605" spans="1:11" ht="15" x14ac:dyDescent="0.25">
      <c r="A605" s="51"/>
      <c r="B605" s="71"/>
      <c r="C605" s="22"/>
      <c r="D605" s="32"/>
      <c r="E605" s="68"/>
      <c r="G605" s="71"/>
      <c r="H605" s="22"/>
      <c r="K605" s="66"/>
    </row>
    <row r="606" spans="1:11" ht="15" x14ac:dyDescent="0.25">
      <c r="A606" s="51"/>
      <c r="B606" s="71"/>
      <c r="C606" s="22"/>
      <c r="D606" s="32"/>
      <c r="E606" s="68"/>
      <c r="G606" s="71"/>
      <c r="H606" s="22"/>
      <c r="K606" s="66"/>
    </row>
    <row r="607" spans="1:11" ht="15" x14ac:dyDescent="0.25">
      <c r="A607" s="51"/>
      <c r="B607" s="71"/>
      <c r="C607" s="22"/>
      <c r="D607" s="32"/>
      <c r="E607" s="68"/>
      <c r="G607" s="71"/>
      <c r="H607" s="22"/>
      <c r="K607" s="66"/>
    </row>
    <row r="608" spans="1:11" ht="15" x14ac:dyDescent="0.25">
      <c r="A608" s="51"/>
      <c r="B608" s="71"/>
      <c r="C608" s="22"/>
      <c r="D608" s="32"/>
      <c r="E608" s="68"/>
      <c r="G608" s="71"/>
      <c r="H608" s="22"/>
      <c r="K608" s="66"/>
    </row>
    <row r="609" spans="1:11" ht="15" x14ac:dyDescent="0.25">
      <c r="A609" s="51"/>
      <c r="B609" s="71"/>
      <c r="C609" s="22"/>
      <c r="D609" s="32"/>
      <c r="E609" s="68"/>
      <c r="G609" s="71"/>
      <c r="H609" s="22"/>
      <c r="K609" s="66"/>
    </row>
    <row r="610" spans="1:11" ht="15" x14ac:dyDescent="0.25">
      <c r="A610" s="51"/>
      <c r="B610" s="71"/>
      <c r="C610" s="22"/>
      <c r="D610" s="32"/>
      <c r="E610" s="68"/>
      <c r="G610" s="71"/>
      <c r="H610" s="22"/>
      <c r="K610" s="66"/>
    </row>
    <row r="611" spans="1:11" ht="15" x14ac:dyDescent="0.25">
      <c r="A611" s="51"/>
      <c r="B611" s="71"/>
      <c r="C611" s="22"/>
      <c r="D611" s="32"/>
      <c r="E611" s="68"/>
      <c r="G611" s="71"/>
      <c r="H611" s="22"/>
      <c r="K611" s="66"/>
    </row>
    <row r="612" spans="1:11" ht="15" x14ac:dyDescent="0.25">
      <c r="A612" s="51"/>
      <c r="B612" s="71"/>
      <c r="C612" s="22"/>
      <c r="D612" s="32"/>
      <c r="E612" s="68"/>
      <c r="G612" s="71"/>
      <c r="H612" s="22"/>
      <c r="K612" s="66"/>
    </row>
    <row r="613" spans="1:11" ht="15" x14ac:dyDescent="0.25">
      <c r="A613" s="51"/>
      <c r="B613" s="71"/>
      <c r="C613" s="22"/>
      <c r="D613" s="32"/>
      <c r="E613" s="68"/>
      <c r="G613" s="71"/>
      <c r="H613" s="22"/>
      <c r="K613" s="66"/>
    </row>
    <row r="614" spans="1:11" ht="15" x14ac:dyDescent="0.25">
      <c r="A614" s="51"/>
      <c r="B614" s="71"/>
      <c r="C614" s="22"/>
      <c r="D614" s="32"/>
      <c r="E614" s="68"/>
      <c r="G614" s="71"/>
      <c r="H614" s="22"/>
      <c r="K614" s="66"/>
    </row>
    <row r="615" spans="1:11" ht="15" x14ac:dyDescent="0.25">
      <c r="A615" s="51"/>
      <c r="B615" s="71"/>
      <c r="C615" s="22"/>
      <c r="D615" s="32"/>
      <c r="E615" s="68"/>
      <c r="G615" s="71"/>
      <c r="H615" s="22"/>
      <c r="K615" s="66"/>
    </row>
    <row r="616" spans="1:11" ht="15" x14ac:dyDescent="0.25">
      <c r="A616" s="51"/>
      <c r="B616" s="71"/>
      <c r="C616" s="22"/>
      <c r="D616" s="32"/>
      <c r="E616" s="68"/>
      <c r="G616" s="71"/>
      <c r="H616" s="22"/>
      <c r="K616" s="66"/>
    </row>
    <row r="617" spans="1:11" ht="15" x14ac:dyDescent="0.25">
      <c r="A617" s="51"/>
      <c r="B617" s="71"/>
      <c r="C617" s="22"/>
      <c r="D617" s="32"/>
      <c r="E617" s="68"/>
      <c r="G617" s="71"/>
      <c r="H617" s="22"/>
      <c r="K617" s="66"/>
    </row>
    <row r="618" spans="1:11" ht="15" x14ac:dyDescent="0.25">
      <c r="A618" s="51"/>
      <c r="B618" s="71"/>
      <c r="C618" s="22"/>
      <c r="D618" s="32"/>
      <c r="E618" s="68"/>
      <c r="G618" s="71"/>
      <c r="H618" s="22"/>
      <c r="K618" s="66"/>
    </row>
    <row r="619" spans="1:11" ht="15" x14ac:dyDescent="0.25">
      <c r="A619" s="51"/>
      <c r="B619" s="71"/>
      <c r="C619" s="22"/>
      <c r="D619" s="32"/>
      <c r="E619" s="68"/>
      <c r="G619" s="71"/>
      <c r="H619" s="22"/>
      <c r="K619" s="66"/>
    </row>
    <row r="620" spans="1:11" ht="15" x14ac:dyDescent="0.25">
      <c r="A620" s="51"/>
      <c r="B620" s="71"/>
      <c r="C620" s="22"/>
      <c r="D620" s="32"/>
      <c r="E620" s="68"/>
      <c r="G620" s="71"/>
      <c r="H620" s="22"/>
      <c r="K620" s="66"/>
    </row>
    <row r="621" spans="1:11" ht="15" x14ac:dyDescent="0.25">
      <c r="A621" s="51"/>
      <c r="B621" s="71"/>
      <c r="C621" s="22"/>
      <c r="D621" s="32"/>
      <c r="E621" s="68"/>
      <c r="G621" s="71"/>
      <c r="H621" s="22"/>
      <c r="K621" s="66"/>
    </row>
    <row r="622" spans="1:11" ht="15" x14ac:dyDescent="0.25">
      <c r="A622" s="51"/>
      <c r="B622" s="71"/>
      <c r="C622" s="22"/>
      <c r="D622" s="32"/>
      <c r="E622" s="68"/>
      <c r="G622" s="71"/>
      <c r="H622" s="22"/>
      <c r="K622" s="66"/>
    </row>
    <row r="623" spans="1:11" ht="15" x14ac:dyDescent="0.25">
      <c r="A623" s="51"/>
      <c r="B623" s="71"/>
      <c r="C623" s="22"/>
      <c r="D623" s="32"/>
      <c r="E623" s="68"/>
      <c r="G623" s="71"/>
      <c r="H623" s="22"/>
      <c r="K623" s="66"/>
    </row>
    <row r="624" spans="1:11" ht="15" x14ac:dyDescent="0.25">
      <c r="A624" s="51"/>
      <c r="B624" s="71"/>
      <c r="C624" s="22"/>
      <c r="D624" s="32"/>
      <c r="E624" s="68"/>
      <c r="G624" s="71"/>
      <c r="H624" s="22"/>
      <c r="K624" s="66"/>
    </row>
    <row r="625" spans="1:11" ht="15" x14ac:dyDescent="0.25">
      <c r="A625" s="51"/>
      <c r="B625" s="71"/>
      <c r="C625" s="22"/>
      <c r="D625" s="32"/>
      <c r="E625" s="68"/>
      <c r="G625" s="71"/>
      <c r="H625" s="22"/>
      <c r="K625" s="66"/>
    </row>
    <row r="626" spans="1:11" ht="15" x14ac:dyDescent="0.25">
      <c r="A626" s="51"/>
      <c r="B626" s="71"/>
      <c r="C626" s="22"/>
      <c r="D626" s="32"/>
      <c r="E626" s="68"/>
      <c r="G626" s="71"/>
      <c r="H626" s="22"/>
      <c r="K626" s="66"/>
    </row>
    <row r="627" spans="1:11" ht="15" x14ac:dyDescent="0.25">
      <c r="A627" s="51"/>
      <c r="B627" s="71"/>
      <c r="C627" s="22"/>
      <c r="D627" s="32"/>
      <c r="E627" s="68"/>
      <c r="G627" s="71"/>
      <c r="H627" s="22"/>
      <c r="K627" s="66"/>
    </row>
    <row r="628" spans="1:11" ht="15" x14ac:dyDescent="0.25">
      <c r="A628" s="51"/>
      <c r="B628" s="71"/>
      <c r="C628" s="22"/>
      <c r="D628" s="32"/>
      <c r="E628" s="68"/>
      <c r="G628" s="71"/>
      <c r="H628" s="22"/>
      <c r="K628" s="66"/>
    </row>
    <row r="629" spans="1:11" ht="15" x14ac:dyDescent="0.25">
      <c r="A629" s="51"/>
      <c r="B629" s="71"/>
      <c r="C629" s="22"/>
      <c r="D629" s="32"/>
      <c r="E629" s="68"/>
      <c r="G629" s="71"/>
      <c r="H629" s="22"/>
      <c r="K629" s="66"/>
    </row>
    <row r="630" spans="1:11" ht="15" x14ac:dyDescent="0.25">
      <c r="A630" s="51"/>
      <c r="B630" s="71"/>
      <c r="C630" s="22"/>
      <c r="D630" s="32"/>
      <c r="E630" s="68"/>
      <c r="G630" s="71"/>
      <c r="H630" s="22"/>
      <c r="K630" s="66"/>
    </row>
    <row r="631" spans="1:11" ht="15" x14ac:dyDescent="0.25">
      <c r="A631" s="51"/>
      <c r="B631" s="71"/>
      <c r="C631" s="22"/>
      <c r="D631" s="32"/>
      <c r="E631" s="68"/>
      <c r="G631" s="71"/>
      <c r="H631" s="22"/>
      <c r="K631" s="66"/>
    </row>
    <row r="632" spans="1:11" ht="15" x14ac:dyDescent="0.25">
      <c r="A632" s="51"/>
      <c r="B632" s="71"/>
      <c r="C632" s="22"/>
      <c r="D632" s="32"/>
      <c r="E632" s="68"/>
      <c r="G632" s="71"/>
      <c r="H632" s="22"/>
      <c r="K632" s="66"/>
    </row>
    <row r="633" spans="1:11" ht="15" x14ac:dyDescent="0.25">
      <c r="A633" s="51"/>
      <c r="B633" s="71"/>
      <c r="C633" s="22"/>
      <c r="D633" s="32"/>
      <c r="E633" s="68"/>
      <c r="G633" s="71"/>
      <c r="H633" s="22"/>
      <c r="K633" s="66"/>
    </row>
    <row r="634" spans="1:11" ht="15" x14ac:dyDescent="0.25">
      <c r="A634" s="51"/>
      <c r="B634" s="71"/>
      <c r="C634" s="22"/>
      <c r="D634" s="32"/>
      <c r="E634" s="68"/>
      <c r="G634" s="71"/>
      <c r="H634" s="22"/>
      <c r="K634" s="66"/>
    </row>
    <row r="635" spans="1:11" ht="15" x14ac:dyDescent="0.25">
      <c r="A635" s="51"/>
      <c r="B635" s="71"/>
      <c r="C635" s="22"/>
      <c r="D635" s="32"/>
      <c r="E635" s="68"/>
      <c r="G635" s="71"/>
      <c r="H635" s="22"/>
      <c r="K635" s="66"/>
    </row>
    <row r="636" spans="1:11" ht="15" x14ac:dyDescent="0.25">
      <c r="A636" s="51"/>
      <c r="B636" s="71"/>
      <c r="C636" s="22"/>
      <c r="D636" s="32"/>
      <c r="E636" s="68"/>
      <c r="G636" s="71"/>
      <c r="H636" s="22"/>
      <c r="K636" s="66"/>
    </row>
    <row r="637" spans="1:11" ht="15" x14ac:dyDescent="0.25">
      <c r="A637" s="51"/>
      <c r="B637" s="71"/>
      <c r="C637" s="22"/>
      <c r="D637" s="32"/>
      <c r="E637" s="68"/>
      <c r="G637" s="71"/>
      <c r="H637" s="22"/>
      <c r="K637" s="66"/>
    </row>
    <row r="638" spans="1:11" ht="15" x14ac:dyDescent="0.25">
      <c r="A638" s="51"/>
      <c r="B638" s="71"/>
      <c r="C638" s="22"/>
      <c r="D638" s="32"/>
      <c r="E638" s="68"/>
      <c r="G638" s="71"/>
      <c r="H638" s="22"/>
      <c r="K638" s="66"/>
    </row>
    <row r="639" spans="1:11" ht="15" x14ac:dyDescent="0.25">
      <c r="A639" s="51"/>
      <c r="B639" s="71"/>
      <c r="C639" s="22"/>
      <c r="D639" s="32"/>
      <c r="E639" s="68"/>
      <c r="G639" s="71"/>
      <c r="H639" s="22"/>
      <c r="K639" s="66"/>
    </row>
    <row r="640" spans="1:11" ht="15" x14ac:dyDescent="0.25">
      <c r="A640" s="51"/>
      <c r="B640" s="71"/>
      <c r="C640" s="22"/>
      <c r="D640" s="32"/>
      <c r="E640" s="68"/>
      <c r="G640" s="71"/>
      <c r="H640" s="22"/>
      <c r="K640" s="66"/>
    </row>
    <row r="641" spans="1:11" ht="15" x14ac:dyDescent="0.25">
      <c r="A641" s="51"/>
      <c r="B641" s="71"/>
      <c r="C641" s="22"/>
      <c r="D641" s="32"/>
      <c r="E641" s="68"/>
      <c r="G641" s="71"/>
      <c r="H641" s="22"/>
      <c r="K641" s="66"/>
    </row>
    <row r="642" spans="1:11" ht="15" x14ac:dyDescent="0.25">
      <c r="A642" s="51"/>
      <c r="B642" s="71"/>
      <c r="C642" s="22"/>
      <c r="D642" s="32"/>
      <c r="E642" s="68"/>
      <c r="G642" s="71"/>
      <c r="H642" s="22"/>
      <c r="K642" s="66"/>
    </row>
    <row r="643" spans="1:11" ht="15" x14ac:dyDescent="0.25">
      <c r="A643" s="51"/>
      <c r="B643" s="71"/>
      <c r="C643" s="22"/>
      <c r="D643" s="32"/>
      <c r="E643" s="68"/>
      <c r="G643" s="71"/>
      <c r="H643" s="22"/>
      <c r="K643" s="66"/>
    </row>
    <row r="644" spans="1:11" ht="15" x14ac:dyDescent="0.25">
      <c r="A644" s="51"/>
      <c r="B644" s="71"/>
      <c r="C644" s="22"/>
      <c r="D644" s="32"/>
      <c r="E644" s="68"/>
      <c r="G644" s="71"/>
      <c r="H644" s="22"/>
      <c r="K644" s="66"/>
    </row>
    <row r="645" spans="1:11" ht="15" x14ac:dyDescent="0.25">
      <c r="A645" s="51"/>
      <c r="B645" s="71"/>
      <c r="C645" s="22"/>
      <c r="D645" s="32"/>
      <c r="E645" s="68"/>
      <c r="G645" s="71"/>
      <c r="H645" s="22"/>
      <c r="K645" s="66"/>
    </row>
    <row r="646" spans="1:11" ht="15" x14ac:dyDescent="0.25">
      <c r="A646" s="51"/>
      <c r="B646" s="71"/>
      <c r="C646" s="22"/>
      <c r="D646" s="32"/>
      <c r="E646" s="68"/>
      <c r="G646" s="71"/>
      <c r="H646" s="22"/>
      <c r="K646" s="66"/>
    </row>
    <row r="647" spans="1:11" ht="15" x14ac:dyDescent="0.25">
      <c r="A647" s="51"/>
      <c r="B647" s="71"/>
      <c r="C647" s="22"/>
      <c r="D647" s="32"/>
      <c r="E647" s="68"/>
      <c r="G647" s="71"/>
      <c r="H647" s="22"/>
      <c r="K647" s="66"/>
    </row>
    <row r="648" spans="1:11" ht="15" x14ac:dyDescent="0.25">
      <c r="A648" s="51"/>
      <c r="B648" s="71"/>
      <c r="C648" s="22"/>
      <c r="D648" s="32"/>
      <c r="E648" s="68"/>
      <c r="G648" s="71"/>
      <c r="H648" s="22"/>
      <c r="K648" s="66"/>
    </row>
    <row r="649" spans="1:11" ht="15" x14ac:dyDescent="0.25">
      <c r="A649" s="51"/>
      <c r="B649" s="71"/>
      <c r="C649" s="22"/>
      <c r="D649" s="32"/>
      <c r="E649" s="68"/>
      <c r="G649" s="71"/>
      <c r="H649" s="22"/>
      <c r="K649" s="66"/>
    </row>
    <row r="650" spans="1:11" ht="15" x14ac:dyDescent="0.25">
      <c r="A650" s="51"/>
      <c r="B650" s="71"/>
      <c r="C650" s="22"/>
      <c r="D650" s="32"/>
      <c r="E650" s="68"/>
      <c r="G650" s="71"/>
      <c r="H650" s="22"/>
      <c r="K650" s="66"/>
    </row>
    <row r="651" spans="1:11" ht="15" x14ac:dyDescent="0.25">
      <c r="A651" s="51"/>
      <c r="B651" s="71"/>
      <c r="C651" s="22"/>
      <c r="D651" s="32"/>
      <c r="E651" s="68"/>
      <c r="G651" s="71"/>
      <c r="H651" s="22"/>
      <c r="K651" s="66"/>
    </row>
    <row r="652" spans="1:11" ht="15" x14ac:dyDescent="0.25">
      <c r="A652" s="51"/>
      <c r="B652" s="71"/>
      <c r="C652" s="22"/>
      <c r="D652" s="32"/>
      <c r="E652" s="68"/>
      <c r="G652" s="71"/>
      <c r="H652" s="22"/>
      <c r="K652" s="66"/>
    </row>
    <row r="653" spans="1:11" ht="15" x14ac:dyDescent="0.25">
      <c r="A653" s="51"/>
      <c r="B653" s="71"/>
      <c r="C653" s="22"/>
      <c r="D653" s="32"/>
      <c r="E653" s="68"/>
      <c r="G653" s="71"/>
      <c r="H653" s="22"/>
      <c r="K653" s="66"/>
    </row>
    <row r="654" spans="1:11" ht="15" x14ac:dyDescent="0.25">
      <c r="A654" s="51"/>
      <c r="B654" s="71"/>
      <c r="C654" s="22"/>
      <c r="D654" s="32"/>
      <c r="E654" s="68"/>
      <c r="G654" s="71"/>
      <c r="H654" s="22"/>
      <c r="K654" s="66"/>
    </row>
    <row r="655" spans="1:11" ht="15" x14ac:dyDescent="0.25">
      <c r="A655" s="51"/>
      <c r="B655" s="71"/>
      <c r="C655" s="22"/>
      <c r="D655" s="32"/>
      <c r="E655" s="68"/>
      <c r="G655" s="71"/>
      <c r="H655" s="22"/>
      <c r="K655" s="66"/>
    </row>
    <row r="656" spans="1:11" ht="15" x14ac:dyDescent="0.25">
      <c r="A656" s="51"/>
      <c r="B656" s="71"/>
      <c r="C656" s="22"/>
      <c r="D656" s="32"/>
      <c r="E656" s="68"/>
      <c r="G656" s="71"/>
      <c r="H656" s="22"/>
      <c r="K656" s="66"/>
    </row>
    <row r="657" spans="1:11" ht="15" x14ac:dyDescent="0.25">
      <c r="A657" s="51"/>
      <c r="B657" s="71"/>
      <c r="C657" s="22"/>
      <c r="D657" s="32"/>
      <c r="E657" s="68"/>
      <c r="G657" s="71"/>
      <c r="H657" s="22"/>
      <c r="K657" s="66"/>
    </row>
    <row r="658" spans="1:11" ht="15" x14ac:dyDescent="0.25">
      <c r="A658" s="51"/>
      <c r="B658" s="71"/>
      <c r="C658" s="22"/>
      <c r="D658" s="32"/>
      <c r="E658" s="68"/>
      <c r="G658" s="71"/>
      <c r="H658" s="22"/>
      <c r="K658" s="66"/>
    </row>
    <row r="659" spans="1:11" ht="15" x14ac:dyDescent="0.25">
      <c r="A659" s="51"/>
      <c r="B659" s="71"/>
      <c r="C659" s="22"/>
      <c r="D659" s="32"/>
      <c r="E659" s="68"/>
      <c r="G659" s="71"/>
      <c r="H659" s="22"/>
      <c r="K659" s="66"/>
    </row>
    <row r="660" spans="1:11" ht="15" x14ac:dyDescent="0.25">
      <c r="A660" s="51"/>
      <c r="B660" s="71"/>
      <c r="C660" s="22"/>
      <c r="D660" s="32"/>
      <c r="E660" s="68"/>
      <c r="G660" s="71"/>
      <c r="H660" s="22"/>
      <c r="K660" s="66"/>
    </row>
    <row r="661" spans="1:11" ht="15" x14ac:dyDescent="0.25">
      <c r="A661" s="51"/>
      <c r="B661" s="71"/>
      <c r="C661" s="22"/>
      <c r="D661" s="32"/>
      <c r="E661" s="68"/>
      <c r="G661" s="71"/>
      <c r="H661" s="22"/>
      <c r="K661" s="66"/>
    </row>
    <row r="662" spans="1:11" ht="15" x14ac:dyDescent="0.25">
      <c r="A662" s="51"/>
      <c r="B662" s="71"/>
      <c r="C662" s="22"/>
      <c r="D662" s="32"/>
      <c r="E662" s="68"/>
      <c r="G662" s="71"/>
      <c r="H662" s="22"/>
      <c r="K662" s="66"/>
    </row>
    <row r="663" spans="1:11" ht="15" x14ac:dyDescent="0.25">
      <c r="A663" s="51"/>
      <c r="B663" s="71"/>
      <c r="C663" s="22"/>
      <c r="D663" s="32"/>
      <c r="E663" s="68"/>
      <c r="G663" s="71"/>
      <c r="H663" s="22"/>
      <c r="K663" s="66"/>
    </row>
    <row r="664" spans="1:11" ht="15" x14ac:dyDescent="0.25">
      <c r="A664" s="51"/>
      <c r="B664" s="71"/>
      <c r="C664" s="22"/>
      <c r="D664" s="32"/>
      <c r="E664" s="68"/>
      <c r="G664" s="71"/>
      <c r="H664" s="22"/>
      <c r="K664" s="66"/>
    </row>
    <row r="665" spans="1:11" ht="15" x14ac:dyDescent="0.25">
      <c r="A665" s="51"/>
      <c r="B665" s="71"/>
      <c r="C665" s="22"/>
      <c r="D665" s="32"/>
      <c r="E665" s="68"/>
      <c r="G665" s="71"/>
      <c r="H665" s="22"/>
      <c r="K665" s="66"/>
    </row>
    <row r="666" spans="1:11" ht="15" x14ac:dyDescent="0.25">
      <c r="A666" s="51"/>
      <c r="B666" s="71"/>
      <c r="C666" s="22"/>
      <c r="D666" s="32"/>
      <c r="E666" s="68"/>
      <c r="G666" s="71"/>
      <c r="H666" s="22"/>
      <c r="K666" s="66"/>
    </row>
    <row r="667" spans="1:11" ht="15" x14ac:dyDescent="0.25">
      <c r="A667" s="51"/>
      <c r="B667" s="71"/>
      <c r="C667" s="22"/>
      <c r="D667" s="32"/>
      <c r="E667" s="68"/>
      <c r="G667" s="71"/>
      <c r="H667" s="22"/>
      <c r="K667" s="66"/>
    </row>
    <row r="668" spans="1:11" ht="15" x14ac:dyDescent="0.25">
      <c r="A668" s="51"/>
      <c r="B668" s="71"/>
      <c r="C668" s="22"/>
      <c r="D668" s="32"/>
      <c r="E668" s="68"/>
      <c r="G668" s="71"/>
      <c r="H668" s="22"/>
      <c r="K668" s="66"/>
    </row>
    <row r="669" spans="1:11" ht="15" x14ac:dyDescent="0.25">
      <c r="A669" s="51"/>
      <c r="B669" s="71"/>
      <c r="C669" s="22"/>
      <c r="D669" s="32"/>
      <c r="E669" s="68"/>
      <c r="G669" s="71"/>
      <c r="H669" s="22"/>
      <c r="K669" s="66"/>
    </row>
    <row r="670" spans="1:11" ht="15" x14ac:dyDescent="0.25">
      <c r="A670" s="51"/>
      <c r="B670" s="71"/>
      <c r="C670" s="22"/>
      <c r="D670" s="32"/>
      <c r="E670" s="68"/>
      <c r="G670" s="71"/>
      <c r="H670" s="22"/>
      <c r="K670" s="66"/>
    </row>
    <row r="671" spans="1:11" ht="15" x14ac:dyDescent="0.25">
      <c r="A671" s="51"/>
      <c r="B671" s="71"/>
      <c r="C671" s="22"/>
      <c r="D671" s="32"/>
      <c r="E671" s="68"/>
      <c r="G671" s="71"/>
      <c r="H671" s="22"/>
      <c r="K671" s="66"/>
    </row>
    <row r="672" spans="1:11" ht="15" x14ac:dyDescent="0.25">
      <c r="A672" s="51"/>
      <c r="B672" s="71"/>
      <c r="C672" s="22"/>
      <c r="D672" s="32"/>
      <c r="E672" s="68"/>
      <c r="G672" s="71"/>
      <c r="H672" s="22"/>
      <c r="K672" s="66"/>
    </row>
    <row r="673" spans="1:11" ht="15" x14ac:dyDescent="0.25">
      <c r="A673" s="51"/>
      <c r="B673" s="71"/>
      <c r="C673" s="22"/>
      <c r="D673" s="32"/>
      <c r="E673" s="68"/>
      <c r="G673" s="71"/>
      <c r="H673" s="22"/>
      <c r="K673" s="66"/>
    </row>
    <row r="674" spans="1:11" ht="15" x14ac:dyDescent="0.25">
      <c r="A674" s="51"/>
      <c r="B674" s="71"/>
      <c r="C674" s="22"/>
      <c r="D674" s="32"/>
      <c r="E674" s="68"/>
      <c r="G674" s="71"/>
      <c r="H674" s="22"/>
      <c r="K674" s="66"/>
    </row>
    <row r="675" spans="1:11" ht="15" x14ac:dyDescent="0.25">
      <c r="A675" s="51"/>
      <c r="B675" s="71"/>
      <c r="C675" s="22"/>
      <c r="D675" s="32"/>
      <c r="E675" s="68"/>
      <c r="G675" s="71"/>
      <c r="H675" s="22"/>
      <c r="K675" s="66"/>
    </row>
    <row r="676" spans="1:11" ht="15" x14ac:dyDescent="0.25">
      <c r="A676" s="51"/>
      <c r="B676" s="71"/>
      <c r="C676" s="22"/>
      <c r="D676" s="32"/>
      <c r="E676" s="68"/>
      <c r="G676" s="71"/>
      <c r="H676" s="22"/>
      <c r="K676" s="66"/>
    </row>
    <row r="677" spans="1:11" ht="15" x14ac:dyDescent="0.25">
      <c r="A677" s="51"/>
      <c r="B677" s="71"/>
      <c r="C677" s="22"/>
      <c r="D677" s="32"/>
      <c r="E677" s="68"/>
      <c r="G677" s="71"/>
      <c r="H677" s="22"/>
      <c r="K677" s="66"/>
    </row>
    <row r="678" spans="1:11" ht="15" x14ac:dyDescent="0.25">
      <c r="A678" s="51"/>
      <c r="B678" s="71"/>
      <c r="C678" s="22"/>
      <c r="D678" s="32"/>
      <c r="E678" s="68"/>
      <c r="G678" s="71"/>
      <c r="H678" s="22"/>
      <c r="K678" s="66"/>
    </row>
    <row r="679" spans="1:11" ht="15" x14ac:dyDescent="0.25">
      <c r="A679" s="51"/>
      <c r="B679" s="71"/>
      <c r="C679" s="22"/>
      <c r="D679" s="32"/>
      <c r="E679" s="68"/>
      <c r="G679" s="71"/>
      <c r="H679" s="22"/>
      <c r="K679" s="66"/>
    </row>
    <row r="680" spans="1:11" ht="15" x14ac:dyDescent="0.25">
      <c r="A680" s="51"/>
      <c r="B680" s="71"/>
      <c r="C680" s="22"/>
      <c r="D680" s="32"/>
      <c r="E680" s="68"/>
      <c r="G680" s="71"/>
      <c r="H680" s="22"/>
      <c r="K680" s="66"/>
    </row>
    <row r="681" spans="1:11" ht="15" x14ac:dyDescent="0.25">
      <c r="A681" s="51"/>
      <c r="B681" s="71"/>
      <c r="C681" s="22"/>
      <c r="D681" s="32"/>
      <c r="E681" s="68"/>
      <c r="G681" s="71"/>
      <c r="H681" s="22"/>
      <c r="K681" s="66"/>
    </row>
    <row r="682" spans="1:11" ht="15" x14ac:dyDescent="0.25">
      <c r="A682" s="51"/>
      <c r="B682" s="71"/>
      <c r="C682" s="22"/>
      <c r="D682" s="32"/>
      <c r="E682" s="68"/>
      <c r="G682" s="71"/>
      <c r="H682" s="22"/>
      <c r="K682" s="66"/>
    </row>
    <row r="683" spans="1:11" ht="15" x14ac:dyDescent="0.25">
      <c r="A683" s="51"/>
      <c r="B683" s="71"/>
      <c r="C683" s="22"/>
      <c r="D683" s="32"/>
      <c r="E683" s="68"/>
      <c r="G683" s="71"/>
      <c r="H683" s="22"/>
      <c r="K683" s="66"/>
    </row>
    <row r="684" spans="1:11" ht="15" x14ac:dyDescent="0.25">
      <c r="A684" s="51"/>
      <c r="B684" s="71"/>
      <c r="C684" s="22"/>
      <c r="D684" s="32"/>
      <c r="E684" s="68"/>
      <c r="G684" s="71"/>
      <c r="H684" s="22"/>
      <c r="K684" s="66"/>
    </row>
    <row r="685" spans="1:11" ht="15" x14ac:dyDescent="0.25">
      <c r="A685" s="51"/>
      <c r="B685" s="71"/>
      <c r="C685" s="22"/>
      <c r="D685" s="32"/>
      <c r="E685" s="68"/>
      <c r="G685" s="71"/>
      <c r="H685" s="22"/>
      <c r="K685" s="66"/>
    </row>
    <row r="686" spans="1:11" ht="15" x14ac:dyDescent="0.25">
      <c r="A686" s="51"/>
      <c r="B686" s="71"/>
      <c r="C686" s="22"/>
      <c r="D686" s="32"/>
      <c r="E686" s="68"/>
      <c r="G686" s="71"/>
      <c r="H686" s="22"/>
      <c r="K686" s="66"/>
    </row>
    <row r="687" spans="1:11" ht="15" x14ac:dyDescent="0.25">
      <c r="A687" s="51"/>
      <c r="B687" s="71"/>
      <c r="C687" s="22"/>
      <c r="D687" s="32"/>
      <c r="E687" s="68"/>
      <c r="G687" s="71"/>
      <c r="H687" s="22"/>
      <c r="K687" s="66"/>
    </row>
    <row r="688" spans="1:11" ht="15" x14ac:dyDescent="0.25">
      <c r="A688" s="51"/>
      <c r="B688" s="71"/>
      <c r="C688" s="22"/>
      <c r="D688" s="32"/>
      <c r="E688" s="68"/>
      <c r="G688" s="71"/>
      <c r="H688" s="22"/>
      <c r="K688" s="66"/>
    </row>
    <row r="689" spans="1:11" ht="15" x14ac:dyDescent="0.25">
      <c r="A689" s="51"/>
      <c r="B689" s="71"/>
      <c r="C689" s="22"/>
      <c r="D689" s="32"/>
      <c r="E689" s="68"/>
      <c r="G689" s="71"/>
      <c r="H689" s="22"/>
      <c r="K689" s="66"/>
    </row>
    <row r="690" spans="1:11" ht="15" x14ac:dyDescent="0.25">
      <c r="A690" s="51"/>
      <c r="B690" s="71"/>
      <c r="C690" s="22"/>
      <c r="D690" s="32"/>
      <c r="E690" s="68"/>
      <c r="G690" s="71"/>
      <c r="H690" s="22"/>
      <c r="K690" s="66"/>
    </row>
    <row r="691" spans="1:11" ht="15" x14ac:dyDescent="0.25">
      <c r="A691" s="51"/>
      <c r="B691" s="71"/>
      <c r="C691" s="22"/>
      <c r="D691" s="32"/>
      <c r="E691" s="68"/>
      <c r="G691" s="71"/>
      <c r="H691" s="22"/>
      <c r="K691" s="66"/>
    </row>
    <row r="692" spans="1:11" ht="15" x14ac:dyDescent="0.25">
      <c r="A692" s="51"/>
      <c r="B692" s="71"/>
      <c r="C692" s="22"/>
      <c r="D692" s="32"/>
      <c r="E692" s="68"/>
      <c r="G692" s="71"/>
      <c r="H692" s="22"/>
      <c r="K692" s="66"/>
    </row>
    <row r="693" spans="1:11" ht="15" x14ac:dyDescent="0.25">
      <c r="A693" s="51"/>
      <c r="B693" s="71"/>
      <c r="C693" s="22"/>
      <c r="D693" s="32"/>
      <c r="E693" s="68"/>
      <c r="G693" s="71"/>
      <c r="H693" s="22"/>
      <c r="K693" s="66"/>
    </row>
    <row r="694" spans="1:11" ht="15" x14ac:dyDescent="0.25">
      <c r="A694" s="51"/>
      <c r="B694" s="71"/>
      <c r="C694" s="22"/>
      <c r="D694" s="32"/>
      <c r="E694" s="68"/>
      <c r="G694" s="71"/>
      <c r="H694" s="22"/>
      <c r="K694" s="66"/>
    </row>
    <row r="695" spans="1:11" ht="15" x14ac:dyDescent="0.25">
      <c r="A695" s="51"/>
      <c r="B695" s="71"/>
      <c r="C695" s="22"/>
      <c r="D695" s="32"/>
      <c r="E695" s="68"/>
      <c r="G695" s="71"/>
      <c r="H695" s="22"/>
      <c r="K695" s="66"/>
    </row>
    <row r="696" spans="1:11" ht="15" x14ac:dyDescent="0.25">
      <c r="A696" s="51"/>
      <c r="B696" s="71"/>
      <c r="C696" s="22"/>
      <c r="D696" s="32"/>
      <c r="E696" s="68"/>
      <c r="G696" s="71"/>
      <c r="H696" s="22"/>
      <c r="K696" s="66"/>
    </row>
    <row r="697" spans="1:11" ht="15" x14ac:dyDescent="0.25">
      <c r="A697" s="51"/>
      <c r="B697" s="71"/>
      <c r="C697" s="22"/>
      <c r="D697" s="32"/>
      <c r="E697" s="68"/>
      <c r="G697" s="71"/>
      <c r="H697" s="22"/>
      <c r="K697" s="66"/>
    </row>
    <row r="698" spans="1:11" ht="15" x14ac:dyDescent="0.25">
      <c r="A698" s="51"/>
      <c r="B698" s="71"/>
      <c r="C698" s="22"/>
      <c r="D698" s="32"/>
      <c r="E698" s="68"/>
      <c r="G698" s="71"/>
      <c r="H698" s="22"/>
      <c r="K698" s="66"/>
    </row>
    <row r="699" spans="1:11" ht="15" x14ac:dyDescent="0.25">
      <c r="A699" s="51"/>
      <c r="B699" s="71"/>
      <c r="C699" s="22"/>
      <c r="D699" s="32"/>
      <c r="E699" s="68"/>
      <c r="G699" s="71"/>
      <c r="H699" s="22"/>
      <c r="K699" s="66"/>
    </row>
    <row r="700" spans="1:11" ht="15" x14ac:dyDescent="0.25">
      <c r="A700" s="51"/>
      <c r="B700" s="71"/>
      <c r="C700" s="22"/>
      <c r="D700" s="32"/>
      <c r="E700" s="68"/>
      <c r="G700" s="71"/>
      <c r="H700" s="22"/>
      <c r="K700" s="66"/>
    </row>
    <row r="701" spans="1:11" ht="15" x14ac:dyDescent="0.25">
      <c r="A701" s="51"/>
      <c r="B701" s="71"/>
      <c r="C701" s="22"/>
      <c r="D701" s="32"/>
      <c r="E701" s="68"/>
      <c r="G701" s="71"/>
      <c r="H701" s="22"/>
    </row>
    <row r="702" spans="1:11" ht="15" x14ac:dyDescent="0.25">
      <c r="A702" s="51"/>
      <c r="B702" s="71"/>
      <c r="C702" s="22"/>
      <c r="D702" s="32"/>
      <c r="E702" s="68"/>
      <c r="G702" s="71"/>
      <c r="H702" s="22"/>
    </row>
    <row r="703" spans="1:11" ht="15" x14ac:dyDescent="0.25">
      <c r="A703" s="51"/>
      <c r="B703" s="71"/>
      <c r="C703" s="22"/>
      <c r="D703" s="32"/>
      <c r="E703" s="68"/>
      <c r="G703" s="71"/>
      <c r="H703" s="22"/>
    </row>
    <row r="704" spans="1:11" ht="15" x14ac:dyDescent="0.25">
      <c r="A704" s="51"/>
      <c r="B704" s="71"/>
      <c r="C704" s="22"/>
      <c r="D704" s="32"/>
      <c r="E704" s="68"/>
      <c r="G704" s="71"/>
      <c r="H704" s="22"/>
    </row>
    <row r="705" spans="1:8" ht="15" x14ac:dyDescent="0.25">
      <c r="A705" s="51"/>
      <c r="B705" s="71"/>
      <c r="C705" s="22"/>
      <c r="D705" s="32"/>
      <c r="E705" s="68"/>
      <c r="G705" s="71"/>
      <c r="H705" s="22"/>
    </row>
    <row r="706" spans="1:8" ht="15" x14ac:dyDescent="0.25">
      <c r="A706" s="51"/>
      <c r="B706" s="71"/>
      <c r="C706" s="22"/>
      <c r="D706" s="32"/>
      <c r="E706" s="68"/>
      <c r="G706" s="71"/>
      <c r="H706" s="22"/>
    </row>
    <row r="707" spans="1:8" ht="15" x14ac:dyDescent="0.25">
      <c r="A707" s="51"/>
      <c r="B707" s="71"/>
      <c r="C707" s="22"/>
      <c r="D707" s="32"/>
      <c r="E707" s="68"/>
      <c r="G707" s="71"/>
      <c r="H707" s="22"/>
    </row>
    <row r="708" spans="1:8" ht="15" x14ac:dyDescent="0.25">
      <c r="A708" s="51"/>
      <c r="B708" s="71"/>
      <c r="C708" s="22"/>
      <c r="D708" s="32"/>
      <c r="E708" s="68"/>
      <c r="G708" s="71"/>
      <c r="H708" s="22"/>
    </row>
    <row r="709" spans="1:8" ht="15" x14ac:dyDescent="0.25">
      <c r="A709" s="51"/>
      <c r="B709" s="71"/>
      <c r="C709" s="22"/>
      <c r="D709" s="32"/>
      <c r="E709" s="68"/>
      <c r="G709" s="71"/>
      <c r="H709" s="22"/>
    </row>
    <row r="710" spans="1:8" ht="15" x14ac:dyDescent="0.25">
      <c r="A710" s="51"/>
      <c r="B710" s="71"/>
      <c r="C710" s="22"/>
      <c r="D710" s="32"/>
      <c r="E710" s="68"/>
      <c r="G710" s="71"/>
      <c r="H710" s="22"/>
    </row>
    <row r="711" spans="1:8" ht="15" x14ac:dyDescent="0.25">
      <c r="A711" s="51"/>
      <c r="B711" s="71"/>
      <c r="C711" s="22"/>
      <c r="D711" s="32"/>
      <c r="E711" s="68"/>
      <c r="G711" s="71"/>
      <c r="H711" s="22"/>
    </row>
    <row r="712" spans="1:8" ht="15" x14ac:dyDescent="0.25">
      <c r="A712" s="51"/>
      <c r="B712" s="71"/>
      <c r="C712" s="22"/>
      <c r="D712" s="32"/>
      <c r="E712" s="68"/>
      <c r="G712" s="71"/>
      <c r="H712" s="22"/>
    </row>
    <row r="713" spans="1:8" ht="15" x14ac:dyDescent="0.25">
      <c r="A713" s="51"/>
      <c r="B713" s="71"/>
      <c r="C713" s="22"/>
      <c r="D713" s="32"/>
      <c r="E713" s="68"/>
      <c r="G713" s="71"/>
      <c r="H713" s="22"/>
    </row>
    <row r="714" spans="1:8" ht="15" x14ac:dyDescent="0.25">
      <c r="A714" s="51"/>
      <c r="B714" s="71"/>
      <c r="C714" s="22"/>
      <c r="D714" s="32"/>
      <c r="E714" s="68"/>
      <c r="G714" s="71"/>
      <c r="H714" s="22"/>
    </row>
    <row r="715" spans="1:8" ht="15" x14ac:dyDescent="0.25">
      <c r="A715" s="51"/>
      <c r="B715" s="71"/>
      <c r="C715" s="22"/>
      <c r="D715" s="32"/>
      <c r="E715" s="68"/>
      <c r="G715" s="71"/>
      <c r="H715" s="22"/>
    </row>
    <row r="716" spans="1:8" ht="15" x14ac:dyDescent="0.25">
      <c r="A716" s="51"/>
      <c r="B716" s="71"/>
      <c r="C716" s="22"/>
      <c r="D716" s="32"/>
      <c r="E716" s="68"/>
      <c r="G716" s="71"/>
      <c r="H716" s="22"/>
    </row>
    <row r="717" spans="1:8" ht="15" x14ac:dyDescent="0.25">
      <c r="A717" s="51"/>
      <c r="B717" s="71"/>
      <c r="C717" s="22"/>
      <c r="D717" s="32"/>
      <c r="E717" s="68"/>
      <c r="G717" s="71"/>
      <c r="H717" s="22"/>
    </row>
    <row r="718" spans="1:8" ht="15" x14ac:dyDescent="0.25">
      <c r="A718" s="51"/>
      <c r="B718" s="71"/>
      <c r="C718" s="22"/>
      <c r="D718" s="32"/>
      <c r="E718" s="68"/>
      <c r="G718" s="71"/>
      <c r="H718" s="22"/>
    </row>
    <row r="719" spans="1:8" ht="15" x14ac:dyDescent="0.25">
      <c r="A719" s="51"/>
      <c r="B719" s="71"/>
      <c r="C719" s="22"/>
      <c r="D719" s="32"/>
      <c r="E719" s="68"/>
      <c r="G719" s="71"/>
      <c r="H719" s="22"/>
    </row>
    <row r="720" spans="1:8" ht="15" x14ac:dyDescent="0.25">
      <c r="A720" s="51"/>
      <c r="B720" s="71"/>
      <c r="C720" s="22"/>
      <c r="D720" s="32"/>
      <c r="E720" s="68"/>
      <c r="G720" s="71"/>
      <c r="H720" s="22"/>
    </row>
    <row r="721" spans="1:8" ht="15" x14ac:dyDescent="0.25">
      <c r="A721" s="51"/>
      <c r="B721" s="71"/>
      <c r="C721" s="22"/>
      <c r="D721" s="32"/>
      <c r="E721" s="68"/>
      <c r="G721" s="71"/>
      <c r="H721" s="22"/>
    </row>
    <row r="722" spans="1:8" ht="15" x14ac:dyDescent="0.25">
      <c r="A722" s="51"/>
      <c r="B722" s="71"/>
      <c r="C722" s="22"/>
      <c r="D722" s="32"/>
      <c r="E722" s="68"/>
      <c r="G722" s="71"/>
      <c r="H722" s="22"/>
    </row>
    <row r="723" spans="1:8" ht="15" x14ac:dyDescent="0.25">
      <c r="A723" s="51"/>
      <c r="B723" s="71"/>
      <c r="C723" s="22"/>
      <c r="D723" s="32"/>
      <c r="E723" s="68"/>
      <c r="G723" s="71"/>
      <c r="H723" s="22"/>
    </row>
    <row r="724" spans="1:8" ht="15" x14ac:dyDescent="0.25">
      <c r="A724" s="51"/>
      <c r="B724" s="71"/>
      <c r="C724" s="22"/>
      <c r="D724" s="32"/>
      <c r="E724" s="68"/>
      <c r="G724" s="71"/>
      <c r="H724" s="22"/>
    </row>
    <row r="725" spans="1:8" ht="15" x14ac:dyDescent="0.25">
      <c r="A725" s="51"/>
      <c r="B725" s="71"/>
      <c r="C725" s="22"/>
      <c r="D725" s="32"/>
      <c r="E725" s="68"/>
      <c r="G725" s="71"/>
      <c r="H725" s="22"/>
    </row>
    <row r="726" spans="1:8" ht="15" x14ac:dyDescent="0.25">
      <c r="A726" s="51"/>
      <c r="B726" s="71"/>
      <c r="C726" s="22"/>
      <c r="D726" s="32"/>
      <c r="E726" s="68"/>
      <c r="G726" s="71"/>
      <c r="H726" s="22"/>
    </row>
    <row r="727" spans="1:8" ht="15" x14ac:dyDescent="0.25">
      <c r="A727" s="51"/>
      <c r="B727" s="71"/>
      <c r="C727" s="22"/>
      <c r="D727" s="32"/>
      <c r="E727" s="68"/>
      <c r="G727" s="71"/>
      <c r="H727" s="22"/>
    </row>
    <row r="728" spans="1:8" ht="15" x14ac:dyDescent="0.25">
      <c r="A728" s="51"/>
      <c r="B728" s="71"/>
      <c r="C728" s="22"/>
      <c r="D728" s="32"/>
      <c r="E728" s="68"/>
      <c r="G728" s="71"/>
      <c r="H728" s="22"/>
    </row>
    <row r="729" spans="1:8" ht="15" x14ac:dyDescent="0.25">
      <c r="A729" s="51"/>
      <c r="B729" s="71"/>
      <c r="C729" s="22"/>
      <c r="D729" s="32"/>
      <c r="E729" s="68"/>
      <c r="G729" s="71"/>
      <c r="H729" s="22"/>
    </row>
    <row r="730" spans="1:8" ht="15" x14ac:dyDescent="0.25">
      <c r="A730" s="51"/>
      <c r="B730" s="71"/>
      <c r="C730" s="22"/>
      <c r="D730" s="32"/>
      <c r="E730" s="68"/>
      <c r="G730" s="71"/>
      <c r="H730" s="22"/>
    </row>
    <row r="731" spans="1:8" ht="15" x14ac:dyDescent="0.25">
      <c r="A731" s="51"/>
      <c r="B731" s="71"/>
      <c r="C731" s="22"/>
      <c r="D731" s="32"/>
      <c r="E731" s="68"/>
      <c r="G731" s="71"/>
      <c r="H731" s="22"/>
    </row>
    <row r="732" spans="1:8" ht="15" x14ac:dyDescent="0.25">
      <c r="A732" s="51"/>
      <c r="B732" s="71"/>
      <c r="C732" s="22"/>
      <c r="D732" s="32"/>
      <c r="E732" s="68"/>
      <c r="G732" s="71"/>
      <c r="H732" s="22"/>
    </row>
    <row r="733" spans="1:8" ht="15" x14ac:dyDescent="0.25">
      <c r="A733" s="51"/>
      <c r="B733" s="71"/>
      <c r="C733" s="22"/>
      <c r="D733" s="32"/>
      <c r="E733" s="68"/>
      <c r="G733" s="71"/>
      <c r="H733" s="22"/>
    </row>
    <row r="734" spans="1:8" ht="15" x14ac:dyDescent="0.25">
      <c r="A734" s="51"/>
      <c r="B734" s="71"/>
      <c r="C734" s="22"/>
      <c r="D734" s="32"/>
      <c r="E734" s="68"/>
      <c r="G734" s="71"/>
      <c r="H734" s="22"/>
    </row>
    <row r="735" spans="1:8" ht="15" x14ac:dyDescent="0.25">
      <c r="A735" s="51"/>
      <c r="B735" s="71"/>
      <c r="C735" s="22"/>
      <c r="D735" s="32"/>
      <c r="E735" s="68"/>
      <c r="G735" s="71"/>
      <c r="H735" s="22"/>
    </row>
    <row r="736" spans="1:8" ht="15" x14ac:dyDescent="0.25">
      <c r="A736" s="51"/>
      <c r="B736" s="71"/>
      <c r="C736" s="22"/>
      <c r="D736" s="32"/>
      <c r="E736" s="68"/>
      <c r="G736" s="71"/>
      <c r="H736" s="22"/>
    </row>
    <row r="737" spans="1:8" ht="15" x14ac:dyDescent="0.25">
      <c r="A737" s="51"/>
      <c r="B737" s="71"/>
      <c r="C737" s="22"/>
      <c r="D737" s="32"/>
      <c r="E737" s="68"/>
      <c r="G737" s="71"/>
      <c r="H737" s="22"/>
    </row>
    <row r="738" spans="1:8" ht="15" x14ac:dyDescent="0.25">
      <c r="A738" s="51"/>
      <c r="B738" s="71"/>
      <c r="C738" s="22"/>
      <c r="D738" s="32"/>
      <c r="E738" s="68"/>
      <c r="G738" s="71"/>
      <c r="H738" s="22"/>
    </row>
    <row r="739" spans="1:8" ht="15" x14ac:dyDescent="0.25">
      <c r="A739" s="51"/>
      <c r="B739" s="71"/>
      <c r="C739" s="22"/>
      <c r="D739" s="32"/>
      <c r="E739" s="68"/>
      <c r="G739" s="71"/>
      <c r="H739" s="22"/>
    </row>
    <row r="740" spans="1:8" ht="15" x14ac:dyDescent="0.25">
      <c r="A740" s="51"/>
      <c r="B740" s="71"/>
      <c r="C740" s="22"/>
      <c r="D740" s="32"/>
      <c r="E740" s="68"/>
      <c r="G740" s="71"/>
      <c r="H740" s="22"/>
    </row>
    <row r="741" spans="1:8" ht="15" x14ac:dyDescent="0.25">
      <c r="A741" s="51"/>
      <c r="B741" s="71"/>
      <c r="C741" s="22"/>
      <c r="D741" s="32"/>
      <c r="E741" s="68"/>
      <c r="G741" s="71"/>
      <c r="H741" s="22"/>
    </row>
    <row r="742" spans="1:8" ht="15" x14ac:dyDescent="0.25">
      <c r="A742" s="51"/>
      <c r="B742" s="71"/>
      <c r="C742" s="22"/>
      <c r="D742" s="32"/>
      <c r="E742" s="68"/>
      <c r="G742" s="71"/>
      <c r="H742" s="22"/>
    </row>
    <row r="743" spans="1:8" ht="15" x14ac:dyDescent="0.25">
      <c r="A743" s="51"/>
      <c r="B743" s="71"/>
      <c r="C743" s="22"/>
      <c r="D743" s="32"/>
      <c r="E743" s="68"/>
      <c r="G743" s="71"/>
      <c r="H743" s="22"/>
    </row>
    <row r="744" spans="1:8" ht="15" x14ac:dyDescent="0.25">
      <c r="A744" s="51"/>
      <c r="B744" s="71"/>
      <c r="C744" s="22"/>
      <c r="D744" s="32"/>
      <c r="E744" s="68"/>
      <c r="G744" s="71"/>
      <c r="H744" s="22"/>
    </row>
    <row r="745" spans="1:8" ht="15" x14ac:dyDescent="0.25">
      <c r="A745" s="51"/>
      <c r="B745" s="71"/>
      <c r="C745" s="22"/>
      <c r="D745" s="32"/>
      <c r="E745" s="68"/>
      <c r="G745" s="71"/>
      <c r="H745" s="22"/>
    </row>
    <row r="746" spans="1:8" ht="15" x14ac:dyDescent="0.25">
      <c r="A746" s="51"/>
      <c r="B746" s="71"/>
      <c r="C746" s="22"/>
      <c r="D746" s="32"/>
      <c r="E746" s="68"/>
      <c r="G746" s="71"/>
      <c r="H746" s="22"/>
    </row>
    <row r="747" spans="1:8" ht="15" x14ac:dyDescent="0.25">
      <c r="A747" s="51"/>
      <c r="B747" s="71"/>
      <c r="C747" s="22"/>
      <c r="D747" s="32"/>
      <c r="E747" s="68"/>
      <c r="G747" s="71"/>
      <c r="H747" s="22"/>
    </row>
    <row r="748" spans="1:8" ht="15" x14ac:dyDescent="0.25">
      <c r="A748" s="51"/>
      <c r="B748" s="71"/>
      <c r="C748" s="22"/>
      <c r="D748" s="32"/>
      <c r="E748" s="68"/>
      <c r="G748" s="71"/>
      <c r="H748" s="22"/>
    </row>
    <row r="749" spans="1:8" ht="15" x14ac:dyDescent="0.25">
      <c r="A749" s="51"/>
      <c r="B749" s="71"/>
      <c r="C749" s="22"/>
      <c r="D749" s="32"/>
      <c r="E749" s="68"/>
      <c r="G749" s="71"/>
      <c r="H749" s="22"/>
    </row>
    <row r="750" spans="1:8" ht="15" x14ac:dyDescent="0.25">
      <c r="A750" s="51"/>
      <c r="B750" s="71"/>
      <c r="C750" s="22"/>
      <c r="D750" s="32"/>
      <c r="E750" s="68"/>
      <c r="G750" s="71"/>
      <c r="H750" s="22"/>
    </row>
    <row r="751" spans="1:8" ht="15" x14ac:dyDescent="0.25">
      <c r="A751" s="51"/>
      <c r="B751" s="71"/>
      <c r="C751" s="22"/>
      <c r="D751" s="32"/>
      <c r="E751" s="68"/>
      <c r="G751" s="71"/>
      <c r="H751" s="22"/>
    </row>
    <row r="752" spans="1:8" ht="15" x14ac:dyDescent="0.25">
      <c r="A752" s="51"/>
      <c r="B752" s="71"/>
      <c r="C752" s="22"/>
      <c r="D752" s="32"/>
      <c r="E752" s="68"/>
      <c r="G752" s="71"/>
      <c r="H752" s="22"/>
    </row>
    <row r="753" spans="1:8" ht="15" x14ac:dyDescent="0.25">
      <c r="A753" s="51"/>
      <c r="B753" s="71"/>
      <c r="C753" s="22"/>
      <c r="D753" s="32"/>
      <c r="E753" s="68"/>
      <c r="G753" s="71"/>
      <c r="H753" s="22"/>
    </row>
    <row r="754" spans="1:8" ht="15" x14ac:dyDescent="0.25">
      <c r="A754" s="51"/>
      <c r="B754" s="71"/>
      <c r="C754" s="22"/>
      <c r="D754" s="32"/>
      <c r="E754" s="68"/>
      <c r="G754" s="71"/>
      <c r="H754" s="22"/>
    </row>
    <row r="755" spans="1:8" ht="15" x14ac:dyDescent="0.25">
      <c r="A755" s="51"/>
      <c r="B755" s="71"/>
      <c r="C755" s="22"/>
      <c r="D755" s="32"/>
      <c r="E755" s="68"/>
      <c r="G755" s="71"/>
      <c r="H755" s="22"/>
    </row>
    <row r="756" spans="1:8" ht="15" x14ac:dyDescent="0.25">
      <c r="A756" s="51"/>
      <c r="B756" s="71"/>
      <c r="C756" s="22"/>
      <c r="D756" s="32"/>
      <c r="E756" s="68"/>
      <c r="G756" s="71"/>
      <c r="H756" s="22"/>
    </row>
    <row r="757" spans="1:8" ht="15" x14ac:dyDescent="0.25">
      <c r="A757" s="51"/>
      <c r="B757" s="71"/>
      <c r="C757" s="22"/>
      <c r="D757" s="32"/>
      <c r="E757" s="68"/>
      <c r="G757" s="71"/>
      <c r="H757" s="22"/>
    </row>
    <row r="758" spans="1:8" ht="15" x14ac:dyDescent="0.25">
      <c r="A758" s="51"/>
      <c r="B758" s="71"/>
      <c r="C758" s="22"/>
      <c r="D758" s="32"/>
      <c r="E758" s="68"/>
      <c r="G758" s="71"/>
      <c r="H758" s="22"/>
    </row>
    <row r="759" spans="1:8" ht="15" x14ac:dyDescent="0.25">
      <c r="A759" s="51"/>
      <c r="B759" s="71"/>
      <c r="C759" s="22"/>
      <c r="D759" s="32"/>
      <c r="E759" s="68"/>
      <c r="G759" s="71"/>
      <c r="H759" s="22"/>
    </row>
    <row r="760" spans="1:8" ht="15" x14ac:dyDescent="0.25">
      <c r="A760" s="51"/>
      <c r="B760" s="71"/>
      <c r="C760" s="22"/>
      <c r="D760" s="32"/>
      <c r="E760" s="68"/>
      <c r="G760" s="71"/>
      <c r="H760" s="22"/>
    </row>
    <row r="761" spans="1:8" ht="15" x14ac:dyDescent="0.25">
      <c r="A761" s="51"/>
      <c r="B761" s="71"/>
      <c r="C761" s="22"/>
      <c r="D761" s="32"/>
      <c r="E761" s="68"/>
      <c r="G761" s="71"/>
      <c r="H761" s="22"/>
    </row>
    <row r="762" spans="1:8" ht="15" x14ac:dyDescent="0.25">
      <c r="A762" s="51"/>
      <c r="B762" s="71"/>
      <c r="C762" s="22"/>
      <c r="D762" s="32"/>
      <c r="E762" s="68"/>
      <c r="G762" s="71"/>
      <c r="H762" s="22"/>
    </row>
    <row r="763" spans="1:8" ht="15" x14ac:dyDescent="0.25">
      <c r="A763" s="51"/>
      <c r="B763" s="71"/>
      <c r="C763" s="22"/>
      <c r="D763" s="32"/>
      <c r="E763" s="68"/>
      <c r="G763" s="71"/>
      <c r="H763" s="22"/>
    </row>
    <row r="764" spans="1:8" ht="15" x14ac:dyDescent="0.25">
      <c r="A764" s="51"/>
      <c r="B764" s="71"/>
      <c r="C764" s="22"/>
      <c r="D764" s="32"/>
      <c r="E764" s="68"/>
      <c r="G764" s="71"/>
      <c r="H764" s="22"/>
    </row>
    <row r="765" spans="1:8" ht="15" x14ac:dyDescent="0.25">
      <c r="A765" s="51"/>
      <c r="B765" s="71"/>
      <c r="C765" s="22"/>
      <c r="D765" s="32"/>
      <c r="E765" s="68"/>
      <c r="G765" s="71"/>
      <c r="H765" s="22"/>
    </row>
    <row r="766" spans="1:8" ht="15" x14ac:dyDescent="0.25">
      <c r="A766" s="51"/>
      <c r="B766" s="71"/>
      <c r="C766" s="22"/>
      <c r="D766" s="32"/>
      <c r="E766" s="68"/>
      <c r="G766" s="71"/>
      <c r="H766" s="22"/>
    </row>
    <row r="767" spans="1:8" ht="15" x14ac:dyDescent="0.25">
      <c r="A767" s="51"/>
      <c r="B767" s="71"/>
      <c r="C767" s="22"/>
      <c r="D767" s="32"/>
      <c r="E767" s="68"/>
      <c r="G767" s="71"/>
      <c r="H767" s="22"/>
    </row>
    <row r="768" spans="1:8" ht="15" x14ac:dyDescent="0.25">
      <c r="A768" s="51"/>
      <c r="B768" s="71"/>
      <c r="C768" s="22"/>
      <c r="D768" s="32"/>
      <c r="E768" s="68"/>
      <c r="G768" s="71"/>
      <c r="H768" s="22"/>
    </row>
    <row r="769" spans="1:8" ht="15" x14ac:dyDescent="0.25">
      <c r="A769" s="51"/>
      <c r="B769" s="71"/>
      <c r="C769" s="22"/>
      <c r="D769" s="32"/>
      <c r="E769" s="68"/>
      <c r="G769" s="71"/>
      <c r="H769" s="22"/>
    </row>
    <row r="770" spans="1:8" ht="15" x14ac:dyDescent="0.25">
      <c r="A770" s="51"/>
      <c r="B770" s="71"/>
      <c r="C770" s="22"/>
      <c r="D770" s="32"/>
      <c r="E770" s="68"/>
      <c r="G770" s="71"/>
      <c r="H770" s="22"/>
    </row>
    <row r="771" spans="1:8" ht="15" x14ac:dyDescent="0.25">
      <c r="A771" s="51"/>
      <c r="B771" s="71"/>
      <c r="C771" s="22"/>
      <c r="D771" s="32"/>
      <c r="E771" s="68"/>
      <c r="G771" s="71"/>
      <c r="H771" s="22"/>
    </row>
    <row r="772" spans="1:8" ht="15" x14ac:dyDescent="0.25">
      <c r="A772" s="51"/>
      <c r="B772" s="71"/>
      <c r="C772" s="22"/>
      <c r="D772" s="32"/>
      <c r="E772" s="68"/>
      <c r="G772" s="71"/>
      <c r="H772" s="22"/>
    </row>
    <row r="773" spans="1:8" ht="15" x14ac:dyDescent="0.25">
      <c r="A773" s="51"/>
      <c r="B773" s="71"/>
      <c r="C773" s="22"/>
      <c r="D773" s="32"/>
      <c r="E773" s="68"/>
      <c r="G773" s="71"/>
      <c r="H773" s="22"/>
    </row>
    <row r="774" spans="1:8" ht="15" x14ac:dyDescent="0.25">
      <c r="A774" s="51"/>
      <c r="B774" s="71"/>
      <c r="C774" s="22"/>
      <c r="D774" s="32"/>
      <c r="E774" s="68"/>
      <c r="G774" s="71"/>
      <c r="H774" s="22"/>
    </row>
    <row r="775" spans="1:8" ht="15" x14ac:dyDescent="0.25">
      <c r="A775" s="51"/>
      <c r="B775" s="71"/>
      <c r="C775" s="22"/>
      <c r="D775" s="32"/>
      <c r="E775" s="68"/>
      <c r="G775" s="71"/>
      <c r="H775" s="22"/>
    </row>
    <row r="776" spans="1:8" ht="15" x14ac:dyDescent="0.25">
      <c r="A776" s="51"/>
      <c r="B776" s="71"/>
      <c r="C776" s="22"/>
      <c r="D776" s="32"/>
      <c r="E776" s="68"/>
      <c r="G776" s="71"/>
      <c r="H776" s="22"/>
    </row>
    <row r="777" spans="1:8" ht="15" x14ac:dyDescent="0.25">
      <c r="A777" s="51"/>
      <c r="B777" s="71"/>
      <c r="C777" s="22"/>
      <c r="D777" s="32"/>
      <c r="E777" s="68"/>
      <c r="G777" s="71"/>
      <c r="H777" s="22"/>
    </row>
    <row r="778" spans="1:8" ht="15" x14ac:dyDescent="0.25">
      <c r="A778" s="51"/>
      <c r="B778" s="71"/>
      <c r="C778" s="22"/>
      <c r="D778" s="32"/>
      <c r="E778" s="68"/>
      <c r="G778" s="71"/>
      <c r="H778" s="22"/>
    </row>
    <row r="779" spans="1:8" ht="15" x14ac:dyDescent="0.25">
      <c r="A779" s="51"/>
      <c r="B779" s="71"/>
      <c r="C779" s="22"/>
      <c r="D779" s="32"/>
      <c r="E779" s="68"/>
      <c r="G779" s="71"/>
      <c r="H779" s="22"/>
    </row>
    <row r="780" spans="1:8" ht="15" x14ac:dyDescent="0.25">
      <c r="A780" s="51"/>
      <c r="B780" s="71"/>
      <c r="C780" s="22"/>
      <c r="D780" s="32"/>
      <c r="E780" s="68"/>
      <c r="G780" s="71"/>
      <c r="H780" s="22"/>
    </row>
    <row r="781" spans="1:8" ht="15" x14ac:dyDescent="0.25">
      <c r="A781" s="51"/>
      <c r="B781" s="71"/>
      <c r="C781" s="22"/>
      <c r="D781" s="32"/>
      <c r="E781" s="68"/>
      <c r="G781" s="71"/>
      <c r="H781" s="22"/>
    </row>
    <row r="782" spans="1:8" ht="15" x14ac:dyDescent="0.25">
      <c r="A782" s="51"/>
      <c r="B782" s="71"/>
      <c r="C782" s="22"/>
      <c r="D782" s="32"/>
      <c r="E782" s="68"/>
      <c r="G782" s="71"/>
      <c r="H782" s="22"/>
    </row>
    <row r="783" spans="1:8" ht="15" x14ac:dyDescent="0.25">
      <c r="A783" s="51"/>
      <c r="B783" s="71"/>
      <c r="C783" s="22"/>
      <c r="D783" s="32"/>
      <c r="E783" s="68"/>
      <c r="G783" s="71"/>
      <c r="H783" s="22"/>
    </row>
    <row r="784" spans="1:8" ht="15" x14ac:dyDescent="0.25">
      <c r="A784" s="51"/>
      <c r="B784" s="71"/>
      <c r="C784" s="22"/>
      <c r="D784" s="32"/>
      <c r="E784" s="68"/>
      <c r="G784" s="71"/>
      <c r="H784" s="22"/>
    </row>
    <row r="785" spans="1:8" ht="15" x14ac:dyDescent="0.25">
      <c r="A785" s="51"/>
      <c r="B785" s="71"/>
      <c r="C785" s="22"/>
      <c r="D785" s="32"/>
      <c r="E785" s="68"/>
      <c r="G785" s="71"/>
      <c r="H785" s="22"/>
    </row>
    <row r="786" spans="1:8" ht="15" x14ac:dyDescent="0.25">
      <c r="A786" s="51"/>
      <c r="B786" s="71"/>
      <c r="C786" s="22"/>
      <c r="D786" s="32"/>
      <c r="E786" s="68"/>
      <c r="G786" s="71"/>
      <c r="H786" s="22"/>
    </row>
    <row r="787" spans="1:8" ht="15" x14ac:dyDescent="0.25">
      <c r="A787" s="51"/>
      <c r="B787" s="71"/>
      <c r="C787" s="22"/>
      <c r="D787" s="32"/>
      <c r="E787" s="68"/>
      <c r="G787" s="71"/>
      <c r="H787" s="22"/>
    </row>
    <row r="788" spans="1:8" ht="15" x14ac:dyDescent="0.25">
      <c r="A788" s="51"/>
      <c r="B788" s="71"/>
      <c r="C788" s="22"/>
      <c r="D788" s="32"/>
      <c r="E788" s="68"/>
      <c r="G788" s="71"/>
      <c r="H788" s="22"/>
    </row>
    <row r="789" spans="1:8" ht="15" x14ac:dyDescent="0.25">
      <c r="A789" s="51"/>
      <c r="B789" s="71"/>
      <c r="C789" s="22"/>
      <c r="D789" s="32"/>
      <c r="E789" s="68"/>
      <c r="G789" s="71"/>
      <c r="H789" s="22"/>
    </row>
    <row r="790" spans="1:8" ht="15" x14ac:dyDescent="0.25">
      <c r="A790" s="51"/>
      <c r="B790" s="71"/>
      <c r="C790" s="22"/>
      <c r="D790" s="32"/>
      <c r="E790" s="68"/>
      <c r="G790" s="71"/>
      <c r="H790" s="22"/>
    </row>
    <row r="791" spans="1:8" ht="15" x14ac:dyDescent="0.25">
      <c r="A791" s="51"/>
      <c r="B791" s="71"/>
      <c r="C791" s="22"/>
      <c r="D791" s="32"/>
      <c r="E791" s="68"/>
      <c r="G791" s="71"/>
      <c r="H791" s="22"/>
    </row>
    <row r="792" spans="1:8" ht="15" x14ac:dyDescent="0.25">
      <c r="A792" s="51"/>
      <c r="B792" s="71"/>
      <c r="C792" s="22"/>
      <c r="D792" s="32"/>
      <c r="E792" s="68"/>
      <c r="G792" s="71"/>
      <c r="H792" s="22"/>
    </row>
    <row r="793" spans="1:8" ht="15" x14ac:dyDescent="0.25">
      <c r="A793" s="51"/>
      <c r="B793" s="71"/>
      <c r="C793" s="22"/>
      <c r="D793" s="32"/>
      <c r="E793" s="68"/>
      <c r="G793" s="71"/>
      <c r="H793" s="22"/>
    </row>
    <row r="794" spans="1:8" ht="15" x14ac:dyDescent="0.25">
      <c r="A794" s="51"/>
      <c r="B794" s="71"/>
      <c r="C794" s="22"/>
      <c r="D794" s="32"/>
      <c r="E794" s="68"/>
      <c r="G794" s="71"/>
      <c r="H794" s="22"/>
    </row>
    <row r="795" spans="1:8" ht="15" x14ac:dyDescent="0.25">
      <c r="A795" s="51"/>
      <c r="B795" s="71"/>
      <c r="C795" s="22"/>
      <c r="D795" s="32"/>
      <c r="E795" s="68"/>
      <c r="G795" s="71"/>
      <c r="H795" s="22"/>
    </row>
    <row r="796" spans="1:8" ht="15" x14ac:dyDescent="0.25">
      <c r="A796" s="51"/>
      <c r="B796" s="71"/>
      <c r="C796" s="22"/>
      <c r="D796" s="32"/>
      <c r="E796" s="68"/>
      <c r="G796" s="71"/>
      <c r="H796" s="22"/>
    </row>
    <row r="797" spans="1:8" ht="15" x14ac:dyDescent="0.25">
      <c r="A797" s="51"/>
      <c r="B797" s="71"/>
      <c r="C797" s="22"/>
      <c r="D797" s="32"/>
      <c r="E797" s="68"/>
      <c r="G797" s="71"/>
      <c r="H797" s="22"/>
    </row>
    <row r="798" spans="1:8" ht="15" x14ac:dyDescent="0.25">
      <c r="A798" s="51"/>
      <c r="B798" s="71"/>
      <c r="C798" s="22"/>
      <c r="D798" s="32"/>
      <c r="E798" s="68"/>
      <c r="G798" s="71"/>
      <c r="H798" s="22"/>
    </row>
    <row r="799" spans="1:8" ht="15" x14ac:dyDescent="0.25">
      <c r="A799" s="51"/>
      <c r="B799" s="71"/>
      <c r="C799" s="22"/>
      <c r="D799" s="32"/>
      <c r="E799" s="68"/>
      <c r="G799" s="71"/>
      <c r="H799" s="22"/>
    </row>
    <row r="800" spans="1:8" ht="15" x14ac:dyDescent="0.25">
      <c r="A800" s="51"/>
      <c r="B800" s="71"/>
      <c r="C800" s="22"/>
      <c r="D800" s="32"/>
      <c r="E800" s="68"/>
      <c r="G800" s="71"/>
      <c r="H800" s="22"/>
    </row>
    <row r="801" spans="1:8" ht="15" x14ac:dyDescent="0.25">
      <c r="A801" s="51"/>
      <c r="B801" s="71"/>
      <c r="C801" s="22"/>
      <c r="D801" s="32"/>
      <c r="E801" s="68"/>
      <c r="G801" s="71"/>
      <c r="H801" s="22"/>
    </row>
    <row r="802" spans="1:8" ht="15" x14ac:dyDescent="0.25">
      <c r="A802" s="51"/>
      <c r="B802" s="71"/>
      <c r="C802" s="22"/>
      <c r="D802" s="32"/>
      <c r="E802" s="68"/>
      <c r="G802" s="71"/>
      <c r="H802" s="22"/>
    </row>
    <row r="803" spans="1:8" ht="15" x14ac:dyDescent="0.25">
      <c r="A803" s="51"/>
      <c r="B803" s="71"/>
      <c r="C803" s="22"/>
      <c r="D803" s="32"/>
      <c r="E803" s="68"/>
      <c r="G803" s="71"/>
      <c r="H803" s="22"/>
    </row>
    <row r="804" spans="1:8" ht="15" x14ac:dyDescent="0.25">
      <c r="A804" s="51"/>
      <c r="B804" s="71"/>
      <c r="C804" s="22"/>
      <c r="D804" s="32"/>
      <c r="E804" s="68"/>
      <c r="G804" s="71"/>
      <c r="H804" s="22"/>
    </row>
    <row r="805" spans="1:8" ht="15" x14ac:dyDescent="0.25">
      <c r="A805" s="51"/>
      <c r="B805" s="71"/>
      <c r="C805" s="22"/>
      <c r="D805" s="32"/>
      <c r="E805" s="68"/>
      <c r="G805" s="71"/>
      <c r="H805" s="22"/>
    </row>
    <row r="806" spans="1:8" ht="15" x14ac:dyDescent="0.25">
      <c r="A806" s="51"/>
      <c r="B806" s="71"/>
      <c r="C806" s="22"/>
      <c r="D806" s="32"/>
      <c r="E806" s="68"/>
      <c r="G806" s="71"/>
      <c r="H806" s="22"/>
    </row>
    <row r="807" spans="1:8" ht="15" x14ac:dyDescent="0.25">
      <c r="A807" s="51"/>
      <c r="B807" s="71"/>
      <c r="C807" s="22"/>
      <c r="D807" s="32"/>
      <c r="E807" s="68"/>
      <c r="G807" s="71"/>
      <c r="H807" s="22"/>
    </row>
    <row r="808" spans="1:8" ht="15" x14ac:dyDescent="0.25">
      <c r="A808" s="51"/>
      <c r="B808" s="71"/>
      <c r="C808" s="22"/>
      <c r="D808" s="32"/>
      <c r="E808" s="68"/>
      <c r="G808" s="71"/>
      <c r="H808" s="22"/>
    </row>
    <row r="809" spans="1:8" ht="15" x14ac:dyDescent="0.25">
      <c r="A809" s="51"/>
      <c r="B809" s="71"/>
      <c r="C809" s="22"/>
      <c r="D809" s="32"/>
      <c r="G809" s="71"/>
      <c r="H809" s="22"/>
    </row>
    <row r="810" spans="1:8" ht="15" x14ac:dyDescent="0.25">
      <c r="A810" s="51"/>
      <c r="B810" s="71"/>
      <c r="C810" s="22"/>
      <c r="D810" s="32"/>
      <c r="G810" s="71"/>
      <c r="H810" s="22"/>
    </row>
    <row r="811" spans="1:8" ht="15" x14ac:dyDescent="0.25">
      <c r="A811" s="51"/>
      <c r="B811" s="71"/>
      <c r="C811" s="22"/>
      <c r="D811" s="32"/>
      <c r="G811" s="71"/>
      <c r="H811" s="22"/>
    </row>
    <row r="812" spans="1:8" ht="15" x14ac:dyDescent="0.25">
      <c r="A812" s="51"/>
      <c r="B812" s="71"/>
      <c r="C812" s="22"/>
      <c r="D812" s="32"/>
      <c r="G812" s="71"/>
      <c r="H812" s="22"/>
    </row>
    <row r="813" spans="1:8" ht="15" x14ac:dyDescent="0.25">
      <c r="A813" s="51"/>
      <c r="B813" s="71"/>
      <c r="C813" s="22"/>
      <c r="D813" s="32"/>
      <c r="G813" s="71"/>
      <c r="H813" s="22"/>
    </row>
    <row r="814" spans="1:8" ht="15" x14ac:dyDescent="0.25">
      <c r="A814" s="51"/>
      <c r="B814" s="71"/>
      <c r="C814" s="22"/>
      <c r="D814" s="32"/>
      <c r="G814" s="71"/>
      <c r="H814" s="22"/>
    </row>
    <row r="815" spans="1:8" ht="15" x14ac:dyDescent="0.25">
      <c r="A815" s="51"/>
      <c r="B815" s="71"/>
      <c r="C815" s="22"/>
      <c r="D815" s="32"/>
      <c r="G815" s="71"/>
      <c r="H815" s="22"/>
    </row>
    <row r="816" spans="1:8" ht="15" x14ac:dyDescent="0.25">
      <c r="A816" s="51"/>
      <c r="B816" s="71"/>
      <c r="C816" s="22"/>
      <c r="D816" s="32"/>
      <c r="G816" s="71"/>
      <c r="H816" s="22"/>
    </row>
    <row r="817" spans="1:18" ht="15" x14ac:dyDescent="0.25">
      <c r="A817" s="51"/>
      <c r="B817" s="71"/>
      <c r="C817" s="22"/>
      <c r="D817" s="32"/>
      <c r="G817" s="71"/>
      <c r="H817" s="22"/>
    </row>
    <row r="818" spans="1:18" ht="15" x14ac:dyDescent="0.25">
      <c r="A818" s="51"/>
      <c r="B818" s="71"/>
      <c r="C818" s="22"/>
      <c r="D818" s="32"/>
      <c r="G818" s="71"/>
      <c r="H818" s="22"/>
    </row>
    <row r="819" spans="1:18" ht="15" x14ac:dyDescent="0.25">
      <c r="A819" s="51"/>
      <c r="B819" s="71"/>
      <c r="C819" s="22"/>
      <c r="D819" s="32"/>
      <c r="G819" s="71"/>
      <c r="H819" s="22"/>
    </row>
    <row r="820" spans="1:18" ht="15" x14ac:dyDescent="0.25">
      <c r="A820" s="51"/>
      <c r="B820" s="71"/>
      <c r="C820" s="22"/>
      <c r="D820" s="32"/>
      <c r="G820" s="71"/>
      <c r="H820" s="22"/>
    </row>
    <row r="821" spans="1:18" ht="15" x14ac:dyDescent="0.25">
      <c r="A821" s="51"/>
      <c r="B821" s="71"/>
      <c r="C821" s="22"/>
      <c r="D821" s="32"/>
      <c r="G821" s="71"/>
      <c r="H821" s="22"/>
    </row>
    <row r="822" spans="1:18" ht="15" x14ac:dyDescent="0.25">
      <c r="A822" s="51"/>
      <c r="B822" s="71"/>
      <c r="C822" s="22"/>
      <c r="D822" s="32"/>
      <c r="G822" s="71"/>
      <c r="H822" s="22"/>
    </row>
    <row r="823" spans="1:18" ht="15" x14ac:dyDescent="0.25">
      <c r="A823" s="51"/>
      <c r="B823" s="71"/>
      <c r="C823" s="22"/>
      <c r="D823" s="32"/>
      <c r="G823" s="71"/>
      <c r="H823" s="22"/>
    </row>
    <row r="824" spans="1:18" s="23" customFormat="1" ht="15" x14ac:dyDescent="0.25">
      <c r="A824" s="51"/>
      <c r="B824" s="71"/>
      <c r="C824" s="22"/>
      <c r="D824" s="32"/>
      <c r="E824" s="67"/>
      <c r="F824" s="67"/>
      <c r="G824" s="71"/>
      <c r="H824" s="22"/>
      <c r="I824" s="2"/>
      <c r="J824" s="67"/>
      <c r="K824" s="67"/>
      <c r="L824" s="2"/>
      <c r="M824" s="2"/>
      <c r="N824" s="2"/>
      <c r="O824" s="2"/>
      <c r="P824" s="2"/>
      <c r="Q824" s="2"/>
      <c r="R824" s="2"/>
    </row>
    <row r="825" spans="1:18" s="23" customFormat="1" ht="15" x14ac:dyDescent="0.25">
      <c r="A825" s="51"/>
      <c r="B825" s="71"/>
      <c r="C825" s="22"/>
      <c r="D825" s="32"/>
      <c r="E825" s="67"/>
      <c r="F825" s="67"/>
      <c r="G825" s="71"/>
      <c r="H825" s="22"/>
      <c r="I825" s="2"/>
      <c r="J825" s="67"/>
      <c r="K825" s="67"/>
      <c r="L825" s="2"/>
      <c r="M825" s="2"/>
      <c r="N825" s="2"/>
      <c r="O825" s="2"/>
      <c r="P825" s="2"/>
      <c r="Q825" s="2"/>
      <c r="R825" s="2"/>
    </row>
    <row r="826" spans="1:18" s="23" customFormat="1" ht="15" x14ac:dyDescent="0.25">
      <c r="A826" s="51"/>
      <c r="B826" s="71"/>
      <c r="C826" s="22"/>
      <c r="D826" s="32"/>
      <c r="E826" s="67"/>
      <c r="F826" s="67"/>
      <c r="G826" s="71"/>
      <c r="H826" s="22"/>
      <c r="I826" s="2"/>
      <c r="J826" s="67"/>
      <c r="K826" s="67"/>
      <c r="L826" s="2"/>
      <c r="M826" s="2"/>
      <c r="N826" s="2"/>
      <c r="O826" s="2"/>
      <c r="P826" s="2"/>
      <c r="Q826" s="2"/>
      <c r="R826" s="2"/>
    </row>
    <row r="827" spans="1:18" s="23" customFormat="1" ht="15" x14ac:dyDescent="0.25">
      <c r="A827" s="51"/>
      <c r="B827" s="71"/>
      <c r="C827" s="22"/>
      <c r="D827" s="32"/>
      <c r="E827" s="67"/>
      <c r="F827" s="67"/>
      <c r="G827" s="71"/>
      <c r="H827" s="22"/>
      <c r="I827" s="2"/>
      <c r="J827" s="67"/>
      <c r="K827" s="67"/>
      <c r="L827" s="2"/>
      <c r="M827" s="2"/>
      <c r="N827" s="2"/>
      <c r="O827" s="2"/>
      <c r="P827" s="2"/>
      <c r="Q827" s="2"/>
      <c r="R827" s="2"/>
    </row>
    <row r="828" spans="1:18" s="23" customFormat="1" ht="15" x14ac:dyDescent="0.25">
      <c r="A828" s="51"/>
      <c r="B828" s="71"/>
      <c r="C828" s="22"/>
      <c r="D828" s="32"/>
      <c r="E828" s="67"/>
      <c r="F828" s="67"/>
      <c r="G828" s="71"/>
      <c r="H828" s="22"/>
      <c r="I828" s="2"/>
      <c r="J828" s="67"/>
      <c r="K828" s="67"/>
      <c r="L828" s="2"/>
      <c r="M828" s="2"/>
      <c r="N828" s="2"/>
      <c r="O828" s="2"/>
      <c r="P828" s="2"/>
      <c r="Q828" s="2"/>
      <c r="R828" s="2"/>
    </row>
    <row r="829" spans="1:18" s="23" customFormat="1" ht="15" x14ac:dyDescent="0.25">
      <c r="A829" s="51"/>
      <c r="B829" s="71"/>
      <c r="C829" s="22"/>
      <c r="D829" s="32"/>
      <c r="E829" s="67"/>
      <c r="F829" s="67"/>
      <c r="G829" s="71"/>
      <c r="H829" s="22"/>
      <c r="I829" s="2"/>
      <c r="J829" s="67"/>
      <c r="K829" s="67"/>
      <c r="L829" s="2"/>
      <c r="M829" s="2"/>
      <c r="N829" s="2"/>
      <c r="O829" s="2"/>
      <c r="P829" s="2"/>
      <c r="Q829" s="2"/>
      <c r="R829" s="2"/>
    </row>
    <row r="830" spans="1:18" s="23" customFormat="1" ht="15" x14ac:dyDescent="0.25">
      <c r="A830" s="51"/>
      <c r="B830" s="71"/>
      <c r="C830" s="22"/>
      <c r="D830" s="32"/>
      <c r="E830" s="67"/>
      <c r="F830" s="67"/>
      <c r="G830" s="71"/>
      <c r="H830" s="22"/>
      <c r="I830" s="2"/>
      <c r="J830" s="67"/>
      <c r="K830" s="67"/>
      <c r="L830" s="2"/>
      <c r="M830" s="2"/>
      <c r="N830" s="2"/>
      <c r="O830" s="2"/>
      <c r="P830" s="2"/>
      <c r="Q830" s="2"/>
      <c r="R830" s="2"/>
    </row>
    <row r="831" spans="1:18" s="23" customFormat="1" ht="15" x14ac:dyDescent="0.25">
      <c r="A831" s="51"/>
      <c r="B831" s="71"/>
      <c r="C831" s="22"/>
      <c r="D831" s="32"/>
      <c r="E831" s="67"/>
      <c r="F831" s="67"/>
      <c r="G831" s="71"/>
      <c r="H831" s="22"/>
      <c r="I831" s="2"/>
      <c r="J831" s="67"/>
      <c r="K831" s="67"/>
      <c r="L831" s="2"/>
      <c r="M831" s="2"/>
      <c r="N831" s="2"/>
      <c r="O831" s="2"/>
      <c r="P831" s="2"/>
      <c r="Q831" s="2"/>
      <c r="R831" s="2"/>
    </row>
    <row r="832" spans="1:18" s="23" customFormat="1" ht="15" x14ac:dyDescent="0.25">
      <c r="A832" s="51"/>
      <c r="B832" s="71"/>
      <c r="C832" s="22"/>
      <c r="D832" s="32"/>
      <c r="E832" s="67"/>
      <c r="F832" s="67"/>
      <c r="G832" s="71"/>
      <c r="H832" s="22"/>
      <c r="I832" s="2"/>
      <c r="J832" s="67"/>
      <c r="K832" s="67"/>
      <c r="L832" s="2"/>
      <c r="M832" s="2"/>
      <c r="N832" s="2"/>
      <c r="O832" s="2"/>
      <c r="P832" s="2"/>
      <c r="Q832" s="2"/>
      <c r="R832" s="2"/>
    </row>
    <row r="833" spans="1:18" s="23" customFormat="1" ht="15" x14ac:dyDescent="0.25">
      <c r="A833" s="51"/>
      <c r="B833" s="71"/>
      <c r="C833" s="22"/>
      <c r="D833" s="32"/>
      <c r="E833" s="67"/>
      <c r="F833" s="67"/>
      <c r="G833" s="71"/>
      <c r="H833" s="22"/>
      <c r="I833" s="2"/>
      <c r="J833" s="67"/>
      <c r="K833" s="67"/>
      <c r="L833" s="2"/>
      <c r="M833" s="2"/>
      <c r="N833" s="2"/>
      <c r="O833" s="2"/>
      <c r="P833" s="2"/>
      <c r="Q833" s="2"/>
      <c r="R833" s="2"/>
    </row>
    <row r="834" spans="1:18" s="23" customFormat="1" ht="15" x14ac:dyDescent="0.25">
      <c r="A834" s="51"/>
      <c r="B834" s="71"/>
      <c r="C834" s="22"/>
      <c r="D834" s="32"/>
      <c r="E834" s="67"/>
      <c r="F834" s="67"/>
      <c r="G834" s="71"/>
      <c r="H834" s="22"/>
      <c r="I834" s="2"/>
      <c r="J834" s="67"/>
      <c r="K834" s="67"/>
      <c r="L834" s="2"/>
      <c r="M834" s="2"/>
      <c r="N834" s="2"/>
      <c r="O834" s="2"/>
      <c r="P834" s="2"/>
      <c r="Q834" s="2"/>
      <c r="R834" s="2"/>
    </row>
    <row r="835" spans="1:18" s="23" customFormat="1" ht="15" x14ac:dyDescent="0.25">
      <c r="A835" s="51"/>
      <c r="B835" s="71"/>
      <c r="C835" s="22"/>
      <c r="D835" s="32"/>
      <c r="E835" s="67"/>
      <c r="F835" s="67"/>
      <c r="G835" s="71"/>
      <c r="H835" s="22"/>
      <c r="I835" s="2"/>
      <c r="J835" s="67"/>
      <c r="K835" s="67"/>
      <c r="L835" s="2"/>
      <c r="M835" s="2"/>
      <c r="N835" s="2"/>
      <c r="O835" s="2"/>
      <c r="P835" s="2"/>
      <c r="Q835" s="2"/>
      <c r="R835" s="2"/>
    </row>
    <row r="836" spans="1:18" s="23" customFormat="1" ht="15" x14ac:dyDescent="0.25">
      <c r="A836" s="51"/>
      <c r="B836" s="71"/>
      <c r="C836" s="22"/>
      <c r="D836" s="32"/>
      <c r="E836" s="67"/>
      <c r="F836" s="67"/>
      <c r="G836" s="71"/>
      <c r="H836" s="22"/>
      <c r="I836" s="2"/>
      <c r="J836" s="67"/>
      <c r="K836" s="67"/>
      <c r="L836" s="2"/>
      <c r="M836" s="2"/>
      <c r="N836" s="2"/>
      <c r="O836" s="2"/>
      <c r="P836" s="2"/>
      <c r="Q836" s="2"/>
      <c r="R836" s="2"/>
    </row>
    <row r="837" spans="1:18" s="23" customFormat="1" ht="15" x14ac:dyDescent="0.2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 x14ac:dyDescent="0.2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 x14ac:dyDescent="0.2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 x14ac:dyDescent="0.2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 x14ac:dyDescent="0.2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 x14ac:dyDescent="0.2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 x14ac:dyDescent="0.2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 x14ac:dyDescent="0.2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 x14ac:dyDescent="0.2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 x14ac:dyDescent="0.2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 x14ac:dyDescent="0.2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 x14ac:dyDescent="0.2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 x14ac:dyDescent="0.2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 x14ac:dyDescent="0.2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 x14ac:dyDescent="0.2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 x14ac:dyDescent="0.2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 x14ac:dyDescent="0.2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 x14ac:dyDescent="0.2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 x14ac:dyDescent="0.2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 x14ac:dyDescent="0.2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 x14ac:dyDescent="0.2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 x14ac:dyDescent="0.2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 x14ac:dyDescent="0.2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 x14ac:dyDescent="0.2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 x14ac:dyDescent="0.2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 x14ac:dyDescent="0.2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 x14ac:dyDescent="0.2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 x14ac:dyDescent="0.2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 x14ac:dyDescent="0.2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 x14ac:dyDescent="0.2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 x14ac:dyDescent="0.2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 x14ac:dyDescent="0.2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 x14ac:dyDescent="0.2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 x14ac:dyDescent="0.2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 x14ac:dyDescent="0.2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 x14ac:dyDescent="0.2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 x14ac:dyDescent="0.2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 x14ac:dyDescent="0.2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 x14ac:dyDescent="0.2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 x14ac:dyDescent="0.2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 x14ac:dyDescent="0.2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 x14ac:dyDescent="0.2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 x14ac:dyDescent="0.2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 x14ac:dyDescent="0.2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 x14ac:dyDescent="0.2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 x14ac:dyDescent="0.2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 x14ac:dyDescent="0.2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 x14ac:dyDescent="0.2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 x14ac:dyDescent="0.2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 x14ac:dyDescent="0.2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 x14ac:dyDescent="0.2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 x14ac:dyDescent="0.2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 x14ac:dyDescent="0.2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 x14ac:dyDescent="0.2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 x14ac:dyDescent="0.2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 x14ac:dyDescent="0.2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 x14ac:dyDescent="0.2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 x14ac:dyDescent="0.2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 x14ac:dyDescent="0.2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 x14ac:dyDescent="0.2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 x14ac:dyDescent="0.2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 x14ac:dyDescent="0.2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 x14ac:dyDescent="0.2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 x14ac:dyDescent="0.2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 x14ac:dyDescent="0.2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 x14ac:dyDescent="0.2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 x14ac:dyDescent="0.2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 x14ac:dyDescent="0.2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 x14ac:dyDescent="0.2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 x14ac:dyDescent="0.2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 x14ac:dyDescent="0.2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 x14ac:dyDescent="0.2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 x14ac:dyDescent="0.2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 x14ac:dyDescent="0.2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 x14ac:dyDescent="0.2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 x14ac:dyDescent="0.2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 x14ac:dyDescent="0.2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 x14ac:dyDescent="0.2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 x14ac:dyDescent="0.2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 x14ac:dyDescent="0.2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 x14ac:dyDescent="0.2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 x14ac:dyDescent="0.2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 x14ac:dyDescent="0.2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 x14ac:dyDescent="0.2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 x14ac:dyDescent="0.2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 x14ac:dyDescent="0.2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 x14ac:dyDescent="0.2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 x14ac:dyDescent="0.2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 x14ac:dyDescent="0.2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 x14ac:dyDescent="0.2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 x14ac:dyDescent="0.2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 x14ac:dyDescent="0.2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 x14ac:dyDescent="0.2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 x14ac:dyDescent="0.2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 x14ac:dyDescent="0.2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 x14ac:dyDescent="0.2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 x14ac:dyDescent="0.2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 x14ac:dyDescent="0.2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 x14ac:dyDescent="0.2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 x14ac:dyDescent="0.2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 x14ac:dyDescent="0.2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 x14ac:dyDescent="0.2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 x14ac:dyDescent="0.2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 x14ac:dyDescent="0.2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 x14ac:dyDescent="0.2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 x14ac:dyDescent="0.2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 x14ac:dyDescent="0.2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 x14ac:dyDescent="0.2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 x14ac:dyDescent="0.2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 x14ac:dyDescent="0.2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 x14ac:dyDescent="0.2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 x14ac:dyDescent="0.2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 x14ac:dyDescent="0.2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 x14ac:dyDescent="0.2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 x14ac:dyDescent="0.2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 x14ac:dyDescent="0.2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 x14ac:dyDescent="0.2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 x14ac:dyDescent="0.2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 x14ac:dyDescent="0.2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 x14ac:dyDescent="0.2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 x14ac:dyDescent="0.2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 x14ac:dyDescent="0.2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 x14ac:dyDescent="0.2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 x14ac:dyDescent="0.2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 x14ac:dyDescent="0.2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 x14ac:dyDescent="0.2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 x14ac:dyDescent="0.2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 x14ac:dyDescent="0.2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 x14ac:dyDescent="0.2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 x14ac:dyDescent="0.2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 x14ac:dyDescent="0.2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 x14ac:dyDescent="0.2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 x14ac:dyDescent="0.2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 x14ac:dyDescent="0.2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 x14ac:dyDescent="0.2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 x14ac:dyDescent="0.2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 x14ac:dyDescent="0.2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 x14ac:dyDescent="0.2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 x14ac:dyDescent="0.2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 x14ac:dyDescent="0.2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 x14ac:dyDescent="0.2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 x14ac:dyDescent="0.2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 x14ac:dyDescent="0.2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 x14ac:dyDescent="0.2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 x14ac:dyDescent="0.2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 x14ac:dyDescent="0.2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 x14ac:dyDescent="0.2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 x14ac:dyDescent="0.2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 x14ac:dyDescent="0.2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 x14ac:dyDescent="0.2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 x14ac:dyDescent="0.2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 x14ac:dyDescent="0.2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 x14ac:dyDescent="0.2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 x14ac:dyDescent="0.2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 x14ac:dyDescent="0.2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 x14ac:dyDescent="0.2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 x14ac:dyDescent="0.2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 x14ac:dyDescent="0.2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 x14ac:dyDescent="0.2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 x14ac:dyDescent="0.2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 x14ac:dyDescent="0.2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 x14ac:dyDescent="0.2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 x14ac:dyDescent="0.2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 x14ac:dyDescent="0.2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 x14ac:dyDescent="0.2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 x14ac:dyDescent="0.2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 x14ac:dyDescent="0.2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 x14ac:dyDescent="0.2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 x14ac:dyDescent="0.2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 x14ac:dyDescent="0.2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 x14ac:dyDescent="0.2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 x14ac:dyDescent="0.2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 x14ac:dyDescent="0.2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 x14ac:dyDescent="0.2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 x14ac:dyDescent="0.2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 x14ac:dyDescent="0.2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 x14ac:dyDescent="0.2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 x14ac:dyDescent="0.2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 x14ac:dyDescent="0.2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 x14ac:dyDescent="0.2">
      <c r="A1016" s="1"/>
      <c r="B1016" s="72"/>
      <c r="C1016" s="22"/>
      <c r="D1016" s="32"/>
      <c r="E1016" s="67"/>
      <c r="F1016" s="67"/>
      <c r="G1016" s="72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 x14ac:dyDescent="0.2">
      <c r="A1017" s="1"/>
      <c r="B1017" s="72"/>
      <c r="C1017" s="22"/>
      <c r="D1017" s="32"/>
      <c r="E1017" s="67"/>
      <c r="F1017" s="67"/>
      <c r="G1017" s="72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 x14ac:dyDescent="0.2">
      <c r="A1018" s="1"/>
      <c r="B1018" s="72"/>
      <c r="C1018" s="22"/>
      <c r="D1018" s="32"/>
      <c r="E1018" s="67"/>
      <c r="F1018" s="67"/>
      <c r="G1018" s="72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 x14ac:dyDescent="0.2">
      <c r="A1019" s="1"/>
      <c r="B1019" s="72"/>
      <c r="C1019" s="22"/>
      <c r="D1019" s="32"/>
      <c r="E1019" s="67"/>
      <c r="F1019" s="67"/>
      <c r="G1019" s="72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 x14ac:dyDescent="0.2">
      <c r="A1020" s="1"/>
      <c r="B1020" s="72"/>
      <c r="C1020" s="22"/>
      <c r="D1020" s="32"/>
      <c r="E1020" s="67"/>
      <c r="F1020" s="67"/>
      <c r="G1020" s="72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 x14ac:dyDescent="0.2">
      <c r="A1021" s="1"/>
      <c r="B1021" s="72"/>
      <c r="C1021" s="22"/>
      <c r="D1021" s="32"/>
      <c r="E1021" s="67"/>
      <c r="F1021" s="67"/>
      <c r="G1021" s="72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 x14ac:dyDescent="0.2">
      <c r="A1022" s="1"/>
      <c r="B1022" s="72"/>
      <c r="C1022" s="22"/>
      <c r="D1022" s="32"/>
      <c r="E1022" s="67"/>
      <c r="F1022" s="67"/>
      <c r="G1022" s="72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 x14ac:dyDescent="0.2">
      <c r="A1023" s="1"/>
      <c r="B1023" s="72"/>
      <c r="C1023" s="22"/>
      <c r="D1023" s="32"/>
      <c r="E1023" s="67"/>
      <c r="F1023" s="67"/>
      <c r="G1023" s="72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 x14ac:dyDescent="0.2">
      <c r="A1024" s="1"/>
      <c r="B1024" s="72"/>
      <c r="C1024" s="22"/>
      <c r="D1024" s="32"/>
      <c r="E1024" s="67"/>
      <c r="F1024" s="67"/>
      <c r="G1024" s="72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 x14ac:dyDescent="0.2">
      <c r="A1025" s="1"/>
      <c r="B1025" s="72"/>
      <c r="C1025" s="22"/>
      <c r="D1025" s="32"/>
      <c r="E1025" s="67"/>
      <c r="F1025" s="67"/>
      <c r="G1025" s="72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 x14ac:dyDescent="0.2">
      <c r="A1026" s="1"/>
      <c r="B1026" s="72"/>
      <c r="C1026" s="22"/>
      <c r="D1026" s="32"/>
      <c r="E1026" s="67"/>
      <c r="F1026" s="67"/>
      <c r="G1026" s="72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 x14ac:dyDescent="0.2">
      <c r="A1027" s="1"/>
      <c r="B1027" s="72"/>
      <c r="C1027" s="22"/>
      <c r="D1027" s="32"/>
      <c r="E1027" s="67"/>
      <c r="F1027" s="67"/>
      <c r="G1027" s="72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 x14ac:dyDescent="0.2">
      <c r="A1028" s="1"/>
      <c r="B1028" s="72"/>
      <c r="C1028" s="22"/>
      <c r="D1028" s="32"/>
      <c r="E1028" s="67"/>
      <c r="F1028" s="67"/>
      <c r="G1028" s="72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 x14ac:dyDescent="0.2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 x14ac:dyDescent="0.2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 x14ac:dyDescent="0.2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 x14ac:dyDescent="0.2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 x14ac:dyDescent="0.2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 x14ac:dyDescent="0.2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 x14ac:dyDescent="0.2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 x14ac:dyDescent="0.2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 x14ac:dyDescent="0.2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 x14ac:dyDescent="0.2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 x14ac:dyDescent="0.2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 x14ac:dyDescent="0.2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 x14ac:dyDescent="0.2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 x14ac:dyDescent="0.2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 x14ac:dyDescent="0.2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 x14ac:dyDescent="0.2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 x14ac:dyDescent="0.2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 x14ac:dyDescent="0.2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 x14ac:dyDescent="0.2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 x14ac:dyDescent="0.2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 x14ac:dyDescent="0.2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 x14ac:dyDescent="0.2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 x14ac:dyDescent="0.2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 x14ac:dyDescent="0.2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 x14ac:dyDescent="0.2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 x14ac:dyDescent="0.2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 x14ac:dyDescent="0.2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 x14ac:dyDescent="0.2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 x14ac:dyDescent="0.2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 x14ac:dyDescent="0.2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 x14ac:dyDescent="0.2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 x14ac:dyDescent="0.2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 x14ac:dyDescent="0.2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 x14ac:dyDescent="0.2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 x14ac:dyDescent="0.2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 x14ac:dyDescent="0.2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 x14ac:dyDescent="0.2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 x14ac:dyDescent="0.2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 x14ac:dyDescent="0.2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 x14ac:dyDescent="0.2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 x14ac:dyDescent="0.2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 x14ac:dyDescent="0.2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 x14ac:dyDescent="0.2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 x14ac:dyDescent="0.2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 x14ac:dyDescent="0.2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 x14ac:dyDescent="0.2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 x14ac:dyDescent="0.2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 x14ac:dyDescent="0.2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 x14ac:dyDescent="0.2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 x14ac:dyDescent="0.2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 x14ac:dyDescent="0.2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 x14ac:dyDescent="0.2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 x14ac:dyDescent="0.2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 x14ac:dyDescent="0.2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 x14ac:dyDescent="0.2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 x14ac:dyDescent="0.2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 x14ac:dyDescent="0.2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 x14ac:dyDescent="0.2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 x14ac:dyDescent="0.2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 x14ac:dyDescent="0.2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 x14ac:dyDescent="0.2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 x14ac:dyDescent="0.2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 x14ac:dyDescent="0.2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 x14ac:dyDescent="0.2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 x14ac:dyDescent="0.2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 x14ac:dyDescent="0.2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 x14ac:dyDescent="0.2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 x14ac:dyDescent="0.2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 x14ac:dyDescent="0.2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 x14ac:dyDescent="0.2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 x14ac:dyDescent="0.2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 x14ac:dyDescent="0.2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 x14ac:dyDescent="0.2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 x14ac:dyDescent="0.2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 x14ac:dyDescent="0.2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 x14ac:dyDescent="0.2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 x14ac:dyDescent="0.2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 x14ac:dyDescent="0.2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 x14ac:dyDescent="0.2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 x14ac:dyDescent="0.2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 x14ac:dyDescent="0.2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 x14ac:dyDescent="0.2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 x14ac:dyDescent="0.2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 x14ac:dyDescent="0.2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 x14ac:dyDescent="0.2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 x14ac:dyDescent="0.2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 x14ac:dyDescent="0.2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 x14ac:dyDescent="0.2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 x14ac:dyDescent="0.2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 x14ac:dyDescent="0.2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 x14ac:dyDescent="0.2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 x14ac:dyDescent="0.2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 x14ac:dyDescent="0.2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 x14ac:dyDescent="0.2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 x14ac:dyDescent="0.2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 x14ac:dyDescent="0.2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 x14ac:dyDescent="0.2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 x14ac:dyDescent="0.2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 x14ac:dyDescent="0.2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 x14ac:dyDescent="0.2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 x14ac:dyDescent="0.2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 x14ac:dyDescent="0.2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 x14ac:dyDescent="0.2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 x14ac:dyDescent="0.2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 x14ac:dyDescent="0.2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 x14ac:dyDescent="0.2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 x14ac:dyDescent="0.2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 x14ac:dyDescent="0.2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 x14ac:dyDescent="0.2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 x14ac:dyDescent="0.2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 x14ac:dyDescent="0.2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 x14ac:dyDescent="0.2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 x14ac:dyDescent="0.2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 x14ac:dyDescent="0.2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 x14ac:dyDescent="0.2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 x14ac:dyDescent="0.2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 x14ac:dyDescent="0.2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 x14ac:dyDescent="0.2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 x14ac:dyDescent="0.2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 x14ac:dyDescent="0.2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 x14ac:dyDescent="0.2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 x14ac:dyDescent="0.2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 x14ac:dyDescent="0.2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 x14ac:dyDescent="0.2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 x14ac:dyDescent="0.2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 x14ac:dyDescent="0.2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 x14ac:dyDescent="0.2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 x14ac:dyDescent="0.2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 x14ac:dyDescent="0.2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 x14ac:dyDescent="0.2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 x14ac:dyDescent="0.2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 x14ac:dyDescent="0.2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 x14ac:dyDescent="0.2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 x14ac:dyDescent="0.2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 x14ac:dyDescent="0.2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 x14ac:dyDescent="0.2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 x14ac:dyDescent="0.2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 x14ac:dyDescent="0.2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 x14ac:dyDescent="0.2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 x14ac:dyDescent="0.2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 x14ac:dyDescent="0.2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 x14ac:dyDescent="0.2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 x14ac:dyDescent="0.2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 x14ac:dyDescent="0.2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 x14ac:dyDescent="0.2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 x14ac:dyDescent="0.2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 x14ac:dyDescent="0.2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 x14ac:dyDescent="0.2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 x14ac:dyDescent="0.2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 x14ac:dyDescent="0.2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 x14ac:dyDescent="0.2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 x14ac:dyDescent="0.2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 x14ac:dyDescent="0.2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 x14ac:dyDescent="0.2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 x14ac:dyDescent="0.2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 x14ac:dyDescent="0.2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 x14ac:dyDescent="0.2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 x14ac:dyDescent="0.2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 x14ac:dyDescent="0.2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 x14ac:dyDescent="0.2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 x14ac:dyDescent="0.2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 x14ac:dyDescent="0.2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 x14ac:dyDescent="0.2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 x14ac:dyDescent="0.2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 x14ac:dyDescent="0.2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 x14ac:dyDescent="0.2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 x14ac:dyDescent="0.2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 x14ac:dyDescent="0.2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 x14ac:dyDescent="0.2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 x14ac:dyDescent="0.2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 x14ac:dyDescent="0.2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 x14ac:dyDescent="0.2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 x14ac:dyDescent="0.2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 x14ac:dyDescent="0.2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 x14ac:dyDescent="0.2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 x14ac:dyDescent="0.2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 x14ac:dyDescent="0.2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 x14ac:dyDescent="0.2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 x14ac:dyDescent="0.2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 x14ac:dyDescent="0.2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 x14ac:dyDescent="0.2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 x14ac:dyDescent="0.2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 x14ac:dyDescent="0.2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 x14ac:dyDescent="0.2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 x14ac:dyDescent="0.2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 x14ac:dyDescent="0.2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 x14ac:dyDescent="0.2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 x14ac:dyDescent="0.2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 x14ac:dyDescent="0.2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 x14ac:dyDescent="0.2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 x14ac:dyDescent="0.2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 x14ac:dyDescent="0.2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 x14ac:dyDescent="0.2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 x14ac:dyDescent="0.2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 x14ac:dyDescent="0.2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 x14ac:dyDescent="0.2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 x14ac:dyDescent="0.2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 x14ac:dyDescent="0.2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 x14ac:dyDescent="0.2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 x14ac:dyDescent="0.2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 x14ac:dyDescent="0.2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 x14ac:dyDescent="0.2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 x14ac:dyDescent="0.2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 x14ac:dyDescent="0.2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 x14ac:dyDescent="0.2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 x14ac:dyDescent="0.2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 x14ac:dyDescent="0.2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 x14ac:dyDescent="0.2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 x14ac:dyDescent="0.2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 x14ac:dyDescent="0.2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 x14ac:dyDescent="0.2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 x14ac:dyDescent="0.2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 x14ac:dyDescent="0.2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 x14ac:dyDescent="0.2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 x14ac:dyDescent="0.2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 x14ac:dyDescent="0.2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 x14ac:dyDescent="0.2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 x14ac:dyDescent="0.2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 x14ac:dyDescent="0.2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 x14ac:dyDescent="0.2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 x14ac:dyDescent="0.2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 x14ac:dyDescent="0.2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 x14ac:dyDescent="0.2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 x14ac:dyDescent="0.2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 x14ac:dyDescent="0.2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 x14ac:dyDescent="0.2">
      <c r="B1254" s="72"/>
      <c r="C1254" s="22"/>
      <c r="G1254" s="72"/>
      <c r="H1254" s="22"/>
    </row>
    <row r="1255" spans="1:18" x14ac:dyDescent="0.2">
      <c r="B1255" s="72"/>
      <c r="C1255" s="22"/>
      <c r="G1255" s="72"/>
      <c r="H1255" s="22"/>
    </row>
    <row r="1256" spans="1:18" x14ac:dyDescent="0.2">
      <c r="B1256" s="72"/>
      <c r="C1256" s="22"/>
      <c r="G1256" s="72"/>
      <c r="H1256" s="22"/>
    </row>
    <row r="1257" spans="1:18" x14ac:dyDescent="0.2">
      <c r="B1257" s="72"/>
      <c r="C1257" s="22"/>
      <c r="G1257" s="72"/>
      <c r="H1257" s="22"/>
    </row>
    <row r="1258" spans="1:18" x14ac:dyDescent="0.2">
      <c r="B1258" s="72"/>
      <c r="C1258" s="22"/>
      <c r="G1258" s="72"/>
      <c r="H1258" s="22"/>
    </row>
    <row r="1259" spans="1:18" x14ac:dyDescent="0.2">
      <c r="B1259" s="72"/>
      <c r="C1259" s="22"/>
      <c r="G1259" s="72"/>
      <c r="H1259" s="22"/>
    </row>
    <row r="1260" spans="1:18" x14ac:dyDescent="0.2">
      <c r="B1260" s="72"/>
      <c r="C1260" s="22"/>
      <c r="G1260" s="72"/>
      <c r="H1260" s="22"/>
    </row>
    <row r="1261" spans="1:18" x14ac:dyDescent="0.2">
      <c r="B1261" s="72"/>
      <c r="C1261" s="22"/>
      <c r="G1261" s="72"/>
      <c r="H1261" s="22"/>
    </row>
    <row r="1262" spans="1:18" x14ac:dyDescent="0.2">
      <c r="B1262" s="72"/>
      <c r="C1262" s="22"/>
      <c r="G1262" s="72"/>
      <c r="H1262" s="22"/>
    </row>
    <row r="1263" spans="1:18" x14ac:dyDescent="0.2">
      <c r="B1263" s="72"/>
      <c r="C1263" s="22"/>
      <c r="G1263" s="72"/>
      <c r="H1263" s="22"/>
    </row>
    <row r="1264" spans="1:18" x14ac:dyDescent="0.2">
      <c r="B1264" s="72"/>
      <c r="C1264" s="22"/>
      <c r="G1264" s="72"/>
      <c r="H1264" s="22"/>
    </row>
    <row r="1265" spans="2:8" x14ac:dyDescent="0.2">
      <c r="B1265" s="72"/>
      <c r="C1265" s="22"/>
      <c r="G1265" s="72"/>
      <c r="H1265" s="22"/>
    </row>
    <row r="1266" spans="2:8" x14ac:dyDescent="0.2">
      <c r="B1266" s="72"/>
      <c r="C1266" s="22"/>
      <c r="G1266" s="72"/>
      <c r="H1266" s="22"/>
    </row>
    <row r="1267" spans="2:8" x14ac:dyDescent="0.2">
      <c r="B1267" s="72"/>
      <c r="C1267" s="22"/>
      <c r="G1267" s="72"/>
      <c r="H1267" s="22"/>
    </row>
    <row r="1268" spans="2:8" x14ac:dyDescent="0.2">
      <c r="B1268" s="72"/>
      <c r="C1268" s="22"/>
      <c r="G1268" s="72"/>
      <c r="H1268" s="22"/>
    </row>
    <row r="1269" spans="2:8" x14ac:dyDescent="0.2">
      <c r="B1269" s="72"/>
      <c r="C1269" s="22"/>
      <c r="G1269" s="72"/>
      <c r="H1269" s="22"/>
    </row>
    <row r="1270" spans="2:8" x14ac:dyDescent="0.2">
      <c r="B1270" s="72"/>
      <c r="C1270" s="22"/>
      <c r="G1270" s="72"/>
      <c r="H1270" s="22"/>
    </row>
    <row r="1271" spans="2:8" x14ac:dyDescent="0.2">
      <c r="B1271" s="72"/>
      <c r="C1271" s="22"/>
      <c r="G1271" s="72"/>
      <c r="H1271" s="22"/>
    </row>
    <row r="1272" spans="2:8" x14ac:dyDescent="0.2">
      <c r="B1272" s="72"/>
      <c r="C1272" s="22"/>
      <c r="G1272" s="72"/>
      <c r="H1272" s="22"/>
    </row>
    <row r="1273" spans="2:8" x14ac:dyDescent="0.2">
      <c r="B1273" s="72"/>
      <c r="C1273" s="22"/>
      <c r="G1273" s="72"/>
      <c r="H1273" s="22"/>
    </row>
    <row r="1274" spans="2:8" x14ac:dyDescent="0.2">
      <c r="B1274" s="72"/>
      <c r="C1274" s="22"/>
      <c r="G1274" s="72"/>
      <c r="H1274" s="22"/>
    </row>
    <row r="1275" spans="2:8" x14ac:dyDescent="0.2">
      <c r="B1275" s="72"/>
      <c r="C1275" s="22"/>
      <c r="G1275" s="72"/>
      <c r="H1275" s="22"/>
    </row>
    <row r="1276" spans="2:8" x14ac:dyDescent="0.2">
      <c r="B1276" s="72"/>
      <c r="C1276" s="22"/>
      <c r="G1276" s="72"/>
      <c r="H1276" s="22"/>
    </row>
    <row r="1277" spans="2:8" x14ac:dyDescent="0.2">
      <c r="B1277" s="72"/>
      <c r="C1277" s="22"/>
      <c r="G1277" s="72"/>
      <c r="H1277" s="22"/>
    </row>
    <row r="1278" spans="2:8" x14ac:dyDescent="0.2">
      <c r="B1278" s="72"/>
      <c r="C1278" s="22"/>
      <c r="G1278" s="72"/>
      <c r="H1278" s="22"/>
    </row>
    <row r="1279" spans="2:8" x14ac:dyDescent="0.2">
      <c r="B1279" s="72"/>
      <c r="C1279" s="22"/>
      <c r="G1279" s="72"/>
      <c r="H1279" s="22"/>
    </row>
    <row r="1280" spans="2:8" x14ac:dyDescent="0.2">
      <c r="B1280" s="72"/>
      <c r="C1280" s="22"/>
      <c r="G1280" s="72"/>
      <c r="H1280" s="22"/>
    </row>
    <row r="1281" spans="2:8" x14ac:dyDescent="0.2">
      <c r="B1281" s="72"/>
      <c r="C1281" s="22"/>
      <c r="G1281" s="72"/>
      <c r="H1281" s="22"/>
    </row>
    <row r="1282" spans="2:8" x14ac:dyDescent="0.2">
      <c r="B1282" s="72"/>
      <c r="C1282" s="22"/>
      <c r="G1282" s="72"/>
      <c r="H1282" s="22"/>
    </row>
    <row r="1283" spans="2:8" x14ac:dyDescent="0.2">
      <c r="B1283" s="72"/>
      <c r="C1283" s="22"/>
      <c r="G1283" s="72"/>
      <c r="H1283" s="22"/>
    </row>
    <row r="1284" spans="2:8" x14ac:dyDescent="0.2">
      <c r="B1284" s="72"/>
      <c r="C1284" s="22"/>
      <c r="G1284" s="72"/>
      <c r="H1284" s="22"/>
    </row>
    <row r="1285" spans="2:8" x14ac:dyDescent="0.2">
      <c r="B1285" s="72"/>
      <c r="C1285" s="22"/>
      <c r="G1285" s="72"/>
      <c r="H1285" s="22"/>
    </row>
    <row r="1286" spans="2:8" x14ac:dyDescent="0.2">
      <c r="B1286" s="72"/>
      <c r="C1286" s="22"/>
      <c r="G1286" s="72"/>
      <c r="H1286" s="22"/>
    </row>
    <row r="1287" spans="2:8" x14ac:dyDescent="0.2">
      <c r="B1287" s="72"/>
      <c r="C1287" s="22"/>
      <c r="G1287" s="72"/>
      <c r="H1287" s="22"/>
    </row>
    <row r="1288" spans="2:8" x14ac:dyDescent="0.2">
      <c r="B1288" s="72"/>
      <c r="C1288" s="22"/>
      <c r="G1288" s="72"/>
      <c r="H1288" s="22"/>
    </row>
    <row r="1289" spans="2:8" x14ac:dyDescent="0.2">
      <c r="B1289" s="72"/>
      <c r="C1289" s="22"/>
      <c r="G1289" s="72"/>
      <c r="H1289" s="22"/>
    </row>
    <row r="1290" spans="2:8" x14ac:dyDescent="0.2">
      <c r="B1290" s="72"/>
      <c r="C1290" s="22"/>
      <c r="G1290" s="72"/>
      <c r="H1290" s="22"/>
    </row>
    <row r="1291" spans="2:8" x14ac:dyDescent="0.2">
      <c r="B1291" s="72"/>
      <c r="C1291" s="22"/>
      <c r="G1291" s="72"/>
      <c r="H1291" s="22"/>
    </row>
    <row r="1292" spans="2:8" x14ac:dyDescent="0.2">
      <c r="B1292" s="72"/>
      <c r="C1292" s="22"/>
      <c r="G1292" s="72"/>
      <c r="H1292" s="22"/>
    </row>
    <row r="1293" spans="2:8" x14ac:dyDescent="0.2">
      <c r="B1293" s="72"/>
      <c r="C1293" s="22"/>
      <c r="G1293" s="72"/>
      <c r="H1293" s="22"/>
    </row>
    <row r="1294" spans="2:8" x14ac:dyDescent="0.2">
      <c r="B1294" s="72"/>
      <c r="C1294" s="22"/>
      <c r="G1294" s="72"/>
      <c r="H1294" s="22"/>
    </row>
    <row r="1295" spans="2:8" x14ac:dyDescent="0.2">
      <c r="B1295" s="72"/>
      <c r="C1295" s="22"/>
      <c r="G1295" s="72"/>
      <c r="H1295" s="22"/>
    </row>
    <row r="1296" spans="2:8" x14ac:dyDescent="0.2">
      <c r="B1296" s="72"/>
      <c r="C1296" s="22"/>
      <c r="G1296" s="72"/>
      <c r="H1296" s="22"/>
    </row>
    <row r="1297" spans="2:8" x14ac:dyDescent="0.2">
      <c r="B1297" s="72"/>
      <c r="C1297" s="22"/>
      <c r="G1297" s="72"/>
      <c r="H1297" s="22"/>
    </row>
    <row r="1298" spans="2:8" x14ac:dyDescent="0.2">
      <c r="B1298" s="72"/>
      <c r="C1298" s="22"/>
      <c r="G1298" s="72"/>
      <c r="H1298" s="22"/>
    </row>
    <row r="1299" spans="2:8" x14ac:dyDescent="0.2">
      <c r="B1299" s="72"/>
      <c r="C1299" s="22"/>
      <c r="G1299" s="72"/>
      <c r="H1299" s="22"/>
    </row>
    <row r="1300" spans="2:8" x14ac:dyDescent="0.2">
      <c r="B1300" s="72"/>
      <c r="C1300" s="22"/>
      <c r="G1300" s="72"/>
      <c r="H1300" s="22"/>
    </row>
    <row r="1301" spans="2:8" x14ac:dyDescent="0.2">
      <c r="B1301" s="72"/>
      <c r="C1301" s="22"/>
      <c r="G1301" s="72"/>
      <c r="H1301" s="22"/>
    </row>
    <row r="1302" spans="2:8" x14ac:dyDescent="0.2">
      <c r="B1302" s="72"/>
      <c r="C1302" s="22"/>
      <c r="G1302" s="72"/>
      <c r="H1302" s="22"/>
    </row>
    <row r="1303" spans="2:8" x14ac:dyDescent="0.2">
      <c r="B1303" s="72"/>
      <c r="C1303" s="22"/>
      <c r="G1303" s="72"/>
      <c r="H1303" s="22"/>
    </row>
    <row r="1304" spans="2:8" x14ac:dyDescent="0.2">
      <c r="B1304" s="72"/>
      <c r="C1304" s="22"/>
      <c r="G1304" s="72"/>
      <c r="H1304" s="22"/>
    </row>
    <row r="1305" spans="2:8" x14ac:dyDescent="0.2">
      <c r="B1305" s="72"/>
      <c r="C1305" s="22"/>
      <c r="G1305" s="72"/>
      <c r="H1305" s="22"/>
    </row>
    <row r="1306" spans="2:8" x14ac:dyDescent="0.2">
      <c r="B1306" s="72"/>
      <c r="C1306" s="22"/>
      <c r="G1306" s="72"/>
      <c r="H1306" s="22"/>
    </row>
    <row r="1307" spans="2:8" x14ac:dyDescent="0.2">
      <c r="B1307" s="72"/>
      <c r="C1307" s="22"/>
      <c r="G1307" s="72"/>
      <c r="H1307" s="22"/>
    </row>
    <row r="1308" spans="2:8" x14ac:dyDescent="0.2">
      <c r="B1308" s="72"/>
      <c r="C1308" s="22"/>
      <c r="G1308" s="72"/>
      <c r="H1308" s="22"/>
    </row>
    <row r="1309" spans="2:8" x14ac:dyDescent="0.2">
      <c r="B1309" s="72"/>
      <c r="C1309" s="22"/>
      <c r="G1309" s="72"/>
      <c r="H1309" s="22"/>
    </row>
    <row r="1310" spans="2:8" x14ac:dyDescent="0.2">
      <c r="B1310" s="72"/>
      <c r="C1310" s="22"/>
      <c r="G1310" s="72"/>
      <c r="H1310" s="22"/>
    </row>
    <row r="1311" spans="2:8" x14ac:dyDescent="0.2">
      <c r="B1311" s="72"/>
      <c r="C1311" s="22"/>
      <c r="G1311" s="72"/>
      <c r="H1311" s="22"/>
    </row>
    <row r="1312" spans="2:8" x14ac:dyDescent="0.2">
      <c r="B1312" s="72"/>
      <c r="C1312" s="22"/>
      <c r="G1312" s="72"/>
      <c r="H1312" s="22"/>
    </row>
    <row r="1313" spans="2:8" x14ac:dyDescent="0.2">
      <c r="B1313" s="72"/>
      <c r="C1313" s="22"/>
      <c r="G1313" s="72"/>
      <c r="H1313" s="22"/>
    </row>
    <row r="1314" spans="2:8" x14ac:dyDescent="0.2">
      <c r="B1314" s="72"/>
      <c r="C1314" s="22"/>
      <c r="G1314" s="72"/>
      <c r="H1314" s="22"/>
    </row>
    <row r="1315" spans="2:8" x14ac:dyDescent="0.2">
      <c r="B1315" s="72"/>
      <c r="C1315" s="22"/>
      <c r="G1315" s="72"/>
      <c r="H1315" s="22"/>
    </row>
    <row r="1316" spans="2:8" x14ac:dyDescent="0.2">
      <c r="B1316" s="72"/>
      <c r="C1316" s="22"/>
      <c r="G1316" s="72"/>
      <c r="H1316" s="22"/>
    </row>
    <row r="1317" spans="2:8" x14ac:dyDescent="0.2">
      <c r="B1317" s="72"/>
      <c r="C1317" s="22"/>
      <c r="G1317" s="72"/>
      <c r="H1317" s="22"/>
    </row>
    <row r="1318" spans="2:8" x14ac:dyDescent="0.2">
      <c r="B1318" s="72"/>
      <c r="C1318" s="22"/>
      <c r="G1318" s="72"/>
      <c r="H1318" s="22"/>
    </row>
    <row r="1319" spans="2:8" x14ac:dyDescent="0.2">
      <c r="B1319" s="72"/>
      <c r="C1319" s="22"/>
      <c r="G1319" s="72"/>
      <c r="H1319" s="22"/>
    </row>
    <row r="1320" spans="2:8" x14ac:dyDescent="0.2">
      <c r="B1320" s="72"/>
      <c r="C1320" s="22"/>
      <c r="G1320" s="72"/>
      <c r="H1320" s="22"/>
    </row>
    <row r="1321" spans="2:8" x14ac:dyDescent="0.2">
      <c r="B1321" s="72"/>
      <c r="C1321" s="22"/>
      <c r="G1321" s="72"/>
      <c r="H1321" s="22"/>
    </row>
    <row r="1322" spans="2:8" x14ac:dyDescent="0.2">
      <c r="B1322" s="72"/>
      <c r="C1322" s="22"/>
      <c r="G1322" s="72"/>
      <c r="H1322" s="22"/>
    </row>
  </sheetData>
  <mergeCells count="10">
    <mergeCell ref="B7:F7"/>
    <mergeCell ref="G7:K7"/>
    <mergeCell ref="D10:E10"/>
    <mergeCell ref="I10:J10"/>
    <mergeCell ref="D8:E8"/>
    <mergeCell ref="I8:J8"/>
    <mergeCell ref="B9:C9"/>
    <mergeCell ref="D9:E9"/>
    <mergeCell ref="G9:H9"/>
    <mergeCell ref="I9:J9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B1322"/>
  <sheetViews>
    <sheetView workbookViewId="0">
      <pane ySplit="14" topLeftCell="A15" activePane="bottomLeft" state="frozen"/>
      <selection activeCell="P3" sqref="P3"/>
      <selection pane="bottomLeft" activeCell="K43" sqref="K43"/>
    </sheetView>
  </sheetViews>
  <sheetFormatPr defaultRowHeight="12.75" x14ac:dyDescent="0.2"/>
  <cols>
    <col min="1" max="1" width="28.140625" style="1" customWidth="1"/>
    <col min="2" max="2" width="11.7109375" style="1" customWidth="1"/>
    <col min="3" max="3" width="11.7109375" style="3" customWidth="1"/>
    <col min="4" max="4" width="9.7109375" style="3" customWidth="1"/>
    <col min="5" max="6" width="9.71093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28" s="12" customFormat="1" ht="6.95" customHeight="1" x14ac:dyDescent="0.2">
      <c r="C1" s="33"/>
      <c r="D1" s="33"/>
      <c r="E1" s="15"/>
      <c r="F1" s="15"/>
      <c r="J1" s="15"/>
      <c r="K1" s="15"/>
    </row>
    <row r="2" spans="1:28" s="12" customFormat="1" ht="6.95" customHeight="1" x14ac:dyDescent="0.2">
      <c r="A2" s="82"/>
      <c r="B2" s="82"/>
      <c r="C2" s="96"/>
      <c r="D2" s="96"/>
      <c r="E2" s="96"/>
      <c r="F2" s="97"/>
      <c r="G2" s="97"/>
      <c r="H2" s="97"/>
      <c r="I2" s="97"/>
      <c r="J2" s="97"/>
      <c r="K2" s="97"/>
    </row>
    <row r="3" spans="1:28" s="12" customFormat="1" ht="6.95" customHeight="1" x14ac:dyDescent="0.2">
      <c r="A3" s="83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28" s="12" customFormat="1" ht="6.95" customHeight="1" x14ac:dyDescent="0.2">
      <c r="A4" s="83"/>
      <c r="B4" s="83"/>
      <c r="C4" s="96"/>
      <c r="D4" s="96"/>
      <c r="E4" s="96"/>
      <c r="F4" s="97"/>
      <c r="G4" s="97"/>
      <c r="H4" s="97"/>
      <c r="I4" s="97"/>
      <c r="J4" s="97"/>
      <c r="K4" s="97"/>
    </row>
    <row r="5" spans="1:28" s="12" customFormat="1" ht="6.95" customHeight="1" x14ac:dyDescent="0.2">
      <c r="A5" s="83"/>
      <c r="B5" s="83"/>
      <c r="C5" s="96"/>
      <c r="D5" s="96"/>
      <c r="E5" s="96"/>
      <c r="F5" s="15"/>
      <c r="J5" s="15"/>
      <c r="K5" s="15"/>
    </row>
    <row r="6" spans="1:28" s="12" customFormat="1" x14ac:dyDescent="0.2">
      <c r="A6" s="18"/>
      <c r="B6" s="18"/>
      <c r="C6" s="13"/>
      <c r="D6" s="13"/>
      <c r="E6" s="15"/>
      <c r="F6" s="15"/>
      <c r="J6" s="15"/>
      <c r="K6" s="32" t="s">
        <v>71</v>
      </c>
    </row>
    <row r="7" spans="1:28" s="12" customFormat="1" ht="25.5" customHeight="1" x14ac:dyDescent="0.2">
      <c r="A7" s="63"/>
      <c r="B7" s="195" t="s">
        <v>70</v>
      </c>
      <c r="C7" s="192"/>
      <c r="D7" s="192"/>
      <c r="E7" s="192"/>
      <c r="F7" s="193"/>
      <c r="G7" s="195" t="s">
        <v>125</v>
      </c>
      <c r="H7" s="192"/>
      <c r="I7" s="192"/>
      <c r="J7" s="192"/>
      <c r="K7" s="193"/>
    </row>
    <row r="8" spans="1:28" s="15" customFormat="1" x14ac:dyDescent="0.2">
      <c r="A8" s="45"/>
      <c r="B8" s="58"/>
      <c r="C8" s="59"/>
      <c r="D8" s="168" t="str">
        <f ca="1">mesr</f>
        <v>декабрь</v>
      </c>
      <c r="E8" s="169"/>
      <c r="F8" s="25" t="s">
        <v>1</v>
      </c>
      <c r="G8" s="58"/>
      <c r="H8" s="59"/>
      <c r="I8" s="168" t="str">
        <f ca="1">mesr</f>
        <v>декабрь</v>
      </c>
      <c r="J8" s="169"/>
      <c r="K8" s="25" t="s">
        <v>1</v>
      </c>
    </row>
    <row r="9" spans="1:28" s="15" customFormat="1" x14ac:dyDescent="0.2">
      <c r="A9" s="45"/>
      <c r="B9" s="174" t="s">
        <v>72</v>
      </c>
      <c r="C9" s="194"/>
      <c r="D9" s="168">
        <f>Godr</f>
        <v>2019</v>
      </c>
      <c r="E9" s="169"/>
      <c r="F9" s="25" t="str">
        <f ca="1">mesr</f>
        <v>декабрь</v>
      </c>
      <c r="G9" s="174" t="s">
        <v>72</v>
      </c>
      <c r="H9" s="194"/>
      <c r="I9" s="168">
        <f>Godr</f>
        <v>2019</v>
      </c>
      <c r="J9" s="169"/>
      <c r="K9" s="25" t="str">
        <f ca="1">mesr</f>
        <v>декабрь</v>
      </c>
    </row>
    <row r="10" spans="1:28" s="15" customFormat="1" x14ac:dyDescent="0.2">
      <c r="A10" s="45"/>
      <c r="B10" s="61"/>
      <c r="C10" s="62"/>
      <c r="D10" s="170" t="s">
        <v>0</v>
      </c>
      <c r="E10" s="171"/>
      <c r="F10" s="25">
        <f>Godr</f>
        <v>2019</v>
      </c>
      <c r="G10" s="61"/>
      <c r="H10" s="62"/>
      <c r="I10" s="170" t="s">
        <v>0</v>
      </c>
      <c r="J10" s="171"/>
      <c r="K10" s="25">
        <f>Godr</f>
        <v>2019</v>
      </c>
    </row>
    <row r="11" spans="1:28" s="15" customFormat="1" x14ac:dyDescent="0.2">
      <c r="A11" s="16"/>
      <c r="B11" s="35" t="str">
        <f ca="1">mesr</f>
        <v>декабрь</v>
      </c>
      <c r="C11" s="19" t="str">
        <f>_Pe1</f>
        <v>январь-</v>
      </c>
      <c r="D11" s="24" t="str">
        <f ca="1">_per6</f>
        <v>декабрю</v>
      </c>
      <c r="E11" s="24" t="str">
        <f ca="1">_Per7</f>
        <v>ноябрю</v>
      </c>
      <c r="F11" s="25" t="str">
        <f>" в % к"</f>
        <v xml:space="preserve"> в % к</v>
      </c>
      <c r="G11" s="35" t="str">
        <f ca="1">mesr</f>
        <v>декабрь</v>
      </c>
      <c r="H11" s="19" t="str">
        <f>_Pe1</f>
        <v>январь-</v>
      </c>
      <c r="I11" s="24" t="str">
        <f ca="1">_per6</f>
        <v>декабрю</v>
      </c>
      <c r="J11" s="24" t="str">
        <f ca="1">_Per7</f>
        <v>ноябрю</v>
      </c>
      <c r="K11" s="25" t="str">
        <f>" в % к"</f>
        <v xml:space="preserve"> в % к</v>
      </c>
    </row>
    <row r="12" spans="1:28" s="15" customFormat="1" x14ac:dyDescent="0.2">
      <c r="A12" s="16"/>
      <c r="B12" s="36">
        <f>Godr</f>
        <v>2019</v>
      </c>
      <c r="C12" s="10" t="str">
        <f ca="1">mesr</f>
        <v>декабрь</v>
      </c>
      <c r="D12" s="25">
        <f>godp</f>
        <v>2018</v>
      </c>
      <c r="E12" s="25">
        <f>IF(mesr1=1,godp,Godr)</f>
        <v>2019</v>
      </c>
      <c r="F12" s="25" t="s">
        <v>9</v>
      </c>
      <c r="G12" s="36">
        <f>Godr</f>
        <v>2019</v>
      </c>
      <c r="H12" s="10" t="str">
        <f ca="1">mesr</f>
        <v>декабрь</v>
      </c>
      <c r="I12" s="25">
        <f>godp</f>
        <v>2018</v>
      </c>
      <c r="J12" s="25">
        <f>IF(mesr1=1,godp,Godr)</f>
        <v>2019</v>
      </c>
      <c r="K12" s="25" t="s">
        <v>9</v>
      </c>
    </row>
    <row r="13" spans="1:28" s="15" customFormat="1" x14ac:dyDescent="0.2">
      <c r="A13" s="16"/>
      <c r="B13" s="36"/>
      <c r="C13" s="10">
        <f>Godr</f>
        <v>2019</v>
      </c>
      <c r="D13" s="25"/>
      <c r="E13" s="25"/>
      <c r="F13" s="25" t="str">
        <f ca="1">_per6</f>
        <v>декабрю</v>
      </c>
      <c r="G13" s="36"/>
      <c r="H13" s="10">
        <f>Godr</f>
        <v>2019</v>
      </c>
      <c r="I13" s="25"/>
      <c r="J13" s="25"/>
      <c r="K13" s="25" t="str">
        <f ca="1">_per6</f>
        <v>декабрю</v>
      </c>
    </row>
    <row r="14" spans="1:28" s="15" customFormat="1" x14ac:dyDescent="0.2">
      <c r="A14" s="17"/>
      <c r="B14" s="37"/>
      <c r="C14" s="11"/>
      <c r="D14" s="11"/>
      <c r="E14" s="26"/>
      <c r="F14" s="26">
        <f>godp</f>
        <v>2018</v>
      </c>
      <c r="G14" s="37"/>
      <c r="H14" s="11"/>
      <c r="I14" s="11"/>
      <c r="J14" s="26"/>
      <c r="K14" s="26">
        <f>godp</f>
        <v>2018</v>
      </c>
    </row>
    <row r="15" spans="1:28" s="103" customFormat="1" ht="15" customHeight="1" x14ac:dyDescent="0.2">
      <c r="A15" s="120" t="s">
        <v>189</v>
      </c>
      <c r="B15" s="123">
        <v>225554.9</v>
      </c>
      <c r="C15" s="124">
        <v>2311210.2999999998</v>
      </c>
      <c r="D15" s="121">
        <v>126.4</v>
      </c>
      <c r="E15" s="121">
        <v>116.7</v>
      </c>
      <c r="F15" s="121">
        <v>113.8</v>
      </c>
      <c r="G15" s="123">
        <v>1410614.1</v>
      </c>
      <c r="H15" s="124">
        <v>11812949</v>
      </c>
      <c r="I15" s="121">
        <v>115.4</v>
      </c>
      <c r="J15" s="121">
        <v>129</v>
      </c>
      <c r="K15" s="121">
        <v>107.9</v>
      </c>
      <c r="AA15" s="145">
        <f>IF(ISERROR(AND(B15+D15=0,C15+E15&gt;0))=TRUE,0,IF(AND(B15+D15=0,C15+E15&gt;0),1,0))</f>
        <v>0</v>
      </c>
      <c r="AB15" s="145">
        <f>IF(ISERROR(AND(G15+I15=0,H15+J15&gt;0))=TRUE,0,IF(AND(G15+I15=0,H15+J15&gt;0),1,0))</f>
        <v>0</v>
      </c>
    </row>
    <row r="16" spans="1:28" s="104" customFormat="1" ht="11.1" customHeight="1" x14ac:dyDescent="0.2">
      <c r="A16" s="110" t="s">
        <v>155</v>
      </c>
      <c r="B16" s="111"/>
      <c r="C16" s="112"/>
      <c r="D16" s="117"/>
      <c r="E16" s="117"/>
      <c r="F16" s="117"/>
      <c r="G16" s="111"/>
      <c r="H16" s="112"/>
      <c r="I16" s="117"/>
      <c r="J16" s="117"/>
      <c r="K16" s="117"/>
      <c r="AA16" s="146">
        <f t="shared" ref="AA16:AA45" si="0">IF(ISERROR(AND(B16+D16=0,C16+E16&gt;0))=TRUE,0,IF(AND(B16+D16=0,C16+E16&gt;0),1,0))</f>
        <v>0</v>
      </c>
      <c r="AB16" s="146">
        <f t="shared" ref="AB16:AB45" si="1">IF(ISERROR(AND(G16+I16=0,H16+J16&gt;0))=TRUE,0,IF(AND(G16+I16=0,H16+J16&gt;0),1,0))</f>
        <v>0</v>
      </c>
    </row>
    <row r="17" spans="1:28" s="103" customFormat="1" ht="12" customHeight="1" x14ac:dyDescent="0.2">
      <c r="A17" s="106" t="s">
        <v>156</v>
      </c>
      <c r="B17" s="107">
        <v>572.79999999999995</v>
      </c>
      <c r="C17" s="108">
        <v>5831.2</v>
      </c>
      <c r="D17" s="118">
        <v>102</v>
      </c>
      <c r="E17" s="118">
        <v>105</v>
      </c>
      <c r="F17" s="118">
        <v>100.6</v>
      </c>
      <c r="G17" s="107" t="s">
        <v>220</v>
      </c>
      <c r="H17" s="108" t="s">
        <v>220</v>
      </c>
      <c r="I17" s="118" t="s">
        <v>220</v>
      </c>
      <c r="J17" s="118" t="s">
        <v>220</v>
      </c>
      <c r="K17" s="118" t="s">
        <v>220</v>
      </c>
      <c r="AA17" s="145">
        <f t="shared" si="0"/>
        <v>0</v>
      </c>
      <c r="AB17" s="145">
        <f t="shared" si="1"/>
        <v>0</v>
      </c>
    </row>
    <row r="18" spans="1:28" s="103" customFormat="1" ht="12" customHeight="1" x14ac:dyDescent="0.2">
      <c r="A18" s="106" t="s">
        <v>157</v>
      </c>
      <c r="B18" s="107">
        <v>14857.1</v>
      </c>
      <c r="C18" s="108">
        <v>188331</v>
      </c>
      <c r="D18" s="118">
        <v>107.7</v>
      </c>
      <c r="E18" s="118">
        <v>108</v>
      </c>
      <c r="F18" s="118">
        <v>114.6</v>
      </c>
      <c r="G18" s="107">
        <v>68424.5</v>
      </c>
      <c r="H18" s="108">
        <v>621057.30000000005</v>
      </c>
      <c r="I18" s="118">
        <v>129.5</v>
      </c>
      <c r="J18" s="118">
        <v>126.5</v>
      </c>
      <c r="K18" s="118">
        <v>117.1</v>
      </c>
      <c r="AA18" s="145">
        <f t="shared" si="0"/>
        <v>0</v>
      </c>
      <c r="AB18" s="145">
        <f t="shared" si="1"/>
        <v>0</v>
      </c>
    </row>
    <row r="19" spans="1:28" s="103" customFormat="1" ht="12" customHeight="1" x14ac:dyDescent="0.2">
      <c r="A19" s="106" t="s">
        <v>158</v>
      </c>
      <c r="B19" s="107">
        <v>7510.6</v>
      </c>
      <c r="C19" s="108">
        <v>123601.9</v>
      </c>
      <c r="D19" s="118">
        <v>151.69999999999999</v>
      </c>
      <c r="E19" s="118">
        <v>99.8</v>
      </c>
      <c r="F19" s="118">
        <v>164.3</v>
      </c>
      <c r="G19" s="107" t="s">
        <v>220</v>
      </c>
      <c r="H19" s="108">
        <v>237255.3</v>
      </c>
      <c r="I19" s="107" t="s">
        <v>220</v>
      </c>
      <c r="J19" s="107" t="s">
        <v>220</v>
      </c>
      <c r="K19" s="118">
        <v>99.3</v>
      </c>
      <c r="AA19" s="145">
        <f t="shared" si="0"/>
        <v>0</v>
      </c>
      <c r="AB19" s="145">
        <f t="shared" si="1"/>
        <v>0</v>
      </c>
    </row>
    <row r="20" spans="1:28" s="103" customFormat="1" ht="12" customHeight="1" x14ac:dyDescent="0.2">
      <c r="A20" s="106" t="s">
        <v>159</v>
      </c>
      <c r="B20" s="107" t="s">
        <v>220</v>
      </c>
      <c r="C20" s="108" t="s">
        <v>220</v>
      </c>
      <c r="D20" s="118" t="s">
        <v>220</v>
      </c>
      <c r="E20" s="118" t="s">
        <v>220</v>
      </c>
      <c r="F20" s="118" t="s">
        <v>220</v>
      </c>
      <c r="G20" s="107"/>
      <c r="H20" s="108"/>
      <c r="I20" s="118"/>
      <c r="J20" s="118"/>
      <c r="K20" s="118"/>
      <c r="AA20" s="145">
        <f t="shared" si="0"/>
        <v>0</v>
      </c>
      <c r="AB20" s="145">
        <f t="shared" si="1"/>
        <v>0</v>
      </c>
    </row>
    <row r="21" spans="1:28" s="103" customFormat="1" ht="12" customHeight="1" x14ac:dyDescent="0.2">
      <c r="A21" s="106" t="s">
        <v>160</v>
      </c>
      <c r="B21" s="107">
        <v>505.9</v>
      </c>
      <c r="C21" s="108">
        <v>6442.3</v>
      </c>
      <c r="D21" s="118">
        <v>77.099999999999994</v>
      </c>
      <c r="E21" s="118">
        <v>108</v>
      </c>
      <c r="F21" s="118">
        <v>90.9</v>
      </c>
      <c r="G21" s="107" t="s">
        <v>220</v>
      </c>
      <c r="H21" s="107" t="s">
        <v>220</v>
      </c>
      <c r="I21" s="107" t="s">
        <v>220</v>
      </c>
      <c r="J21" s="107" t="s">
        <v>220</v>
      </c>
      <c r="K21" s="107" t="s">
        <v>220</v>
      </c>
      <c r="AA21" s="145">
        <f t="shared" si="0"/>
        <v>0</v>
      </c>
      <c r="AB21" s="145">
        <f t="shared" si="1"/>
        <v>0</v>
      </c>
    </row>
    <row r="22" spans="1:28" s="103" customFormat="1" ht="12" customHeight="1" x14ac:dyDescent="0.2">
      <c r="A22" s="106" t="s">
        <v>161</v>
      </c>
      <c r="B22" s="107">
        <v>2229.8000000000002</v>
      </c>
      <c r="C22" s="107">
        <v>20342.599999999999</v>
      </c>
      <c r="D22" s="114">
        <v>126.5</v>
      </c>
      <c r="E22" s="114">
        <v>120.8</v>
      </c>
      <c r="F22" s="114">
        <v>108.9</v>
      </c>
      <c r="G22" s="107" t="s">
        <v>220</v>
      </c>
      <c r="H22" s="107" t="s">
        <v>220</v>
      </c>
      <c r="I22" s="107" t="s">
        <v>220</v>
      </c>
      <c r="J22" s="107" t="s">
        <v>220</v>
      </c>
      <c r="K22" s="107" t="s">
        <v>220</v>
      </c>
      <c r="AA22" s="145">
        <f t="shared" si="0"/>
        <v>0</v>
      </c>
      <c r="AB22" s="145">
        <f t="shared" si="1"/>
        <v>0</v>
      </c>
    </row>
    <row r="23" spans="1:28" s="103" customFormat="1" ht="12" customHeight="1" x14ac:dyDescent="0.2">
      <c r="A23" s="106" t="s">
        <v>162</v>
      </c>
      <c r="B23" s="107">
        <v>642</v>
      </c>
      <c r="C23" s="108">
        <v>6838</v>
      </c>
      <c r="D23" s="118">
        <v>118.1</v>
      </c>
      <c r="E23" s="118">
        <v>97.6</v>
      </c>
      <c r="F23" s="118">
        <v>109</v>
      </c>
      <c r="G23" s="107">
        <v>9543.7000000000007</v>
      </c>
      <c r="H23" s="108">
        <v>89915.199999999997</v>
      </c>
      <c r="I23" s="118">
        <v>95</v>
      </c>
      <c r="J23" s="118">
        <v>104.9</v>
      </c>
      <c r="K23" s="118">
        <v>96.6</v>
      </c>
      <c r="AA23" s="145">
        <f t="shared" si="0"/>
        <v>0</v>
      </c>
      <c r="AB23" s="145">
        <f t="shared" si="1"/>
        <v>0</v>
      </c>
    </row>
    <row r="24" spans="1:28" s="103" customFormat="1" ht="12" customHeight="1" x14ac:dyDescent="0.2">
      <c r="A24" s="106" t="s">
        <v>163</v>
      </c>
      <c r="B24" s="107">
        <v>786.3</v>
      </c>
      <c r="C24" s="108">
        <v>5502.7</v>
      </c>
      <c r="D24" s="118">
        <v>169.1</v>
      </c>
      <c r="E24" s="118">
        <v>100.4</v>
      </c>
      <c r="F24" s="118">
        <v>118.7</v>
      </c>
      <c r="G24" s="107" t="s">
        <v>220</v>
      </c>
      <c r="H24" s="107" t="s">
        <v>220</v>
      </c>
      <c r="I24" s="114" t="s">
        <v>220</v>
      </c>
      <c r="J24" s="114" t="s">
        <v>220</v>
      </c>
      <c r="K24" s="114" t="s">
        <v>220</v>
      </c>
      <c r="AA24" s="145">
        <f t="shared" si="0"/>
        <v>0</v>
      </c>
      <c r="AB24" s="145">
        <f t="shared" si="1"/>
        <v>0</v>
      </c>
    </row>
    <row r="25" spans="1:28" s="103" customFormat="1" ht="12" customHeight="1" x14ac:dyDescent="0.2">
      <c r="A25" s="106" t="s">
        <v>167</v>
      </c>
      <c r="B25" s="107" t="s">
        <v>220</v>
      </c>
      <c r="C25" s="108" t="s">
        <v>220</v>
      </c>
      <c r="D25" s="118" t="s">
        <v>220</v>
      </c>
      <c r="E25" s="118" t="s">
        <v>220</v>
      </c>
      <c r="F25" s="118" t="s">
        <v>220</v>
      </c>
      <c r="G25" s="107">
        <v>7107</v>
      </c>
      <c r="H25" s="108">
        <v>49410</v>
      </c>
      <c r="I25" s="118">
        <v>116.4</v>
      </c>
      <c r="J25" s="118">
        <v>140.9</v>
      </c>
      <c r="K25" s="118">
        <v>100.2</v>
      </c>
      <c r="AA25" s="145">
        <f t="shared" si="0"/>
        <v>0</v>
      </c>
      <c r="AB25" s="145">
        <f t="shared" si="1"/>
        <v>0</v>
      </c>
    </row>
    <row r="26" spans="1:28" s="103" customFormat="1" ht="12" customHeight="1" x14ac:dyDescent="0.2">
      <c r="A26" s="106" t="s">
        <v>168</v>
      </c>
      <c r="B26" s="107">
        <v>350.4</v>
      </c>
      <c r="C26" s="108">
        <v>4580.5</v>
      </c>
      <c r="D26" s="118">
        <v>77.8</v>
      </c>
      <c r="E26" s="118">
        <v>85.6</v>
      </c>
      <c r="F26" s="118">
        <v>121.9</v>
      </c>
      <c r="G26" s="107" t="s">
        <v>220</v>
      </c>
      <c r="H26" s="108" t="s">
        <v>220</v>
      </c>
      <c r="I26" s="118" t="s">
        <v>220</v>
      </c>
      <c r="J26" s="118" t="s">
        <v>220</v>
      </c>
      <c r="K26" s="118" t="s">
        <v>220</v>
      </c>
      <c r="AA26" s="145">
        <f t="shared" si="0"/>
        <v>0</v>
      </c>
      <c r="AB26" s="145">
        <f t="shared" si="1"/>
        <v>0</v>
      </c>
    </row>
    <row r="27" spans="1:28" s="103" customFormat="1" ht="12" customHeight="1" x14ac:dyDescent="0.2">
      <c r="A27" s="106" t="s">
        <v>169</v>
      </c>
      <c r="B27" s="107">
        <v>404.5</v>
      </c>
      <c r="C27" s="108">
        <v>4251.3999999999996</v>
      </c>
      <c r="D27" s="118">
        <v>102.8</v>
      </c>
      <c r="E27" s="118">
        <v>110.2</v>
      </c>
      <c r="F27" s="118">
        <v>102.4</v>
      </c>
      <c r="G27" s="107" t="s">
        <v>220</v>
      </c>
      <c r="H27" s="108" t="s">
        <v>220</v>
      </c>
      <c r="I27" s="118" t="s">
        <v>220</v>
      </c>
      <c r="J27" s="118" t="s">
        <v>220</v>
      </c>
      <c r="K27" s="118" t="s">
        <v>220</v>
      </c>
      <c r="AA27" s="145">
        <f t="shared" si="0"/>
        <v>0</v>
      </c>
      <c r="AB27" s="145">
        <f t="shared" si="1"/>
        <v>0</v>
      </c>
    </row>
    <row r="28" spans="1:28" s="103" customFormat="1" ht="12" customHeight="1" x14ac:dyDescent="0.2">
      <c r="A28" s="106" t="s">
        <v>170</v>
      </c>
      <c r="B28" s="107" t="s">
        <v>220</v>
      </c>
      <c r="C28" s="108" t="s">
        <v>220</v>
      </c>
      <c r="D28" s="118" t="s">
        <v>220</v>
      </c>
      <c r="E28" s="118" t="s">
        <v>220</v>
      </c>
      <c r="F28" s="118" t="s">
        <v>220</v>
      </c>
      <c r="G28" s="107" t="s">
        <v>220</v>
      </c>
      <c r="H28" s="108" t="s">
        <v>220</v>
      </c>
      <c r="I28" s="118" t="s">
        <v>220</v>
      </c>
      <c r="J28" s="118" t="s">
        <v>220</v>
      </c>
      <c r="K28" s="118" t="s">
        <v>220</v>
      </c>
      <c r="AA28" s="145">
        <f t="shared" si="0"/>
        <v>0</v>
      </c>
      <c r="AB28" s="145">
        <f t="shared" si="1"/>
        <v>0</v>
      </c>
    </row>
    <row r="29" spans="1:28" s="103" customFormat="1" ht="12" customHeight="1" x14ac:dyDescent="0.2">
      <c r="A29" s="106" t="s">
        <v>171</v>
      </c>
      <c r="B29" s="107" t="s">
        <v>220</v>
      </c>
      <c r="C29" s="108" t="s">
        <v>220</v>
      </c>
      <c r="D29" s="118" t="s">
        <v>220</v>
      </c>
      <c r="E29" s="118" t="s">
        <v>220</v>
      </c>
      <c r="F29" s="118" t="s">
        <v>220</v>
      </c>
      <c r="G29" s="107">
        <v>8373.1</v>
      </c>
      <c r="H29" s="107">
        <v>68197.600000000006</v>
      </c>
      <c r="I29" s="114">
        <v>114.9</v>
      </c>
      <c r="J29" s="114">
        <v>140.19999999999999</v>
      </c>
      <c r="K29" s="114">
        <v>105.6</v>
      </c>
      <c r="AA29" s="145">
        <f t="shared" si="0"/>
        <v>0</v>
      </c>
      <c r="AB29" s="145">
        <f t="shared" si="1"/>
        <v>0</v>
      </c>
    </row>
    <row r="30" spans="1:28" s="103" customFormat="1" ht="12" customHeight="1" x14ac:dyDescent="0.2">
      <c r="A30" s="106" t="s">
        <v>172</v>
      </c>
      <c r="B30" s="107">
        <v>1488.6</v>
      </c>
      <c r="C30" s="108">
        <v>15417.8</v>
      </c>
      <c r="D30" s="118">
        <v>81.2</v>
      </c>
      <c r="E30" s="118">
        <v>106.2</v>
      </c>
      <c r="F30" s="118">
        <v>94.8</v>
      </c>
      <c r="G30" s="107">
        <v>19440.5</v>
      </c>
      <c r="H30" s="108">
        <v>205189.4</v>
      </c>
      <c r="I30" s="118">
        <v>88.1</v>
      </c>
      <c r="J30" s="118">
        <v>101.6</v>
      </c>
      <c r="K30" s="118">
        <v>100.2</v>
      </c>
      <c r="AA30" s="145">
        <f t="shared" si="0"/>
        <v>0</v>
      </c>
      <c r="AB30" s="145">
        <f t="shared" si="1"/>
        <v>0</v>
      </c>
    </row>
    <row r="31" spans="1:28" s="103" customFormat="1" ht="12" customHeight="1" x14ac:dyDescent="0.2">
      <c r="A31" s="106" t="s">
        <v>173</v>
      </c>
      <c r="B31" s="107">
        <v>7712.6</v>
      </c>
      <c r="C31" s="108">
        <v>72541.3</v>
      </c>
      <c r="D31" s="118">
        <v>124.7</v>
      </c>
      <c r="E31" s="118">
        <v>102.9</v>
      </c>
      <c r="F31" s="118">
        <v>118.2</v>
      </c>
      <c r="G31" s="107">
        <v>76049.100000000006</v>
      </c>
      <c r="H31" s="108">
        <v>591344.9</v>
      </c>
      <c r="I31" s="118">
        <v>129.30000000000001</v>
      </c>
      <c r="J31" s="118">
        <v>133.4</v>
      </c>
      <c r="K31" s="118">
        <v>110</v>
      </c>
      <c r="AA31" s="145">
        <f t="shared" si="0"/>
        <v>0</v>
      </c>
      <c r="AB31" s="145">
        <f t="shared" si="1"/>
        <v>0</v>
      </c>
    </row>
    <row r="32" spans="1:28" s="103" customFormat="1" ht="12" customHeight="1" x14ac:dyDescent="0.2">
      <c r="A32" s="106" t="s">
        <v>175</v>
      </c>
      <c r="B32" s="107">
        <v>663</v>
      </c>
      <c r="C32" s="108">
        <v>8503.6</v>
      </c>
      <c r="D32" s="118">
        <v>79.099999999999994</v>
      </c>
      <c r="E32" s="118">
        <v>91.6</v>
      </c>
      <c r="F32" s="118">
        <v>93.1</v>
      </c>
      <c r="G32" s="107">
        <v>25566.400000000001</v>
      </c>
      <c r="H32" s="108">
        <v>190636.4</v>
      </c>
      <c r="I32" s="118">
        <v>118.6</v>
      </c>
      <c r="J32" s="118">
        <v>148.19999999999999</v>
      </c>
      <c r="K32" s="118">
        <v>106.3</v>
      </c>
      <c r="AA32" s="145">
        <f t="shared" si="0"/>
        <v>0</v>
      </c>
      <c r="AB32" s="145">
        <f t="shared" si="1"/>
        <v>0</v>
      </c>
    </row>
    <row r="33" spans="1:28" s="103" customFormat="1" ht="12" customHeight="1" x14ac:dyDescent="0.2">
      <c r="A33" s="106" t="s">
        <v>176</v>
      </c>
      <c r="B33" s="107">
        <v>3642</v>
      </c>
      <c r="C33" s="108">
        <v>51804.7</v>
      </c>
      <c r="D33" s="118">
        <v>85.1</v>
      </c>
      <c r="E33" s="118">
        <v>67.099999999999994</v>
      </c>
      <c r="F33" s="118">
        <v>106.2</v>
      </c>
      <c r="G33" s="107">
        <v>64097.1</v>
      </c>
      <c r="H33" s="108">
        <v>495384.4</v>
      </c>
      <c r="I33" s="118">
        <v>171.2</v>
      </c>
      <c r="J33" s="118">
        <v>154.6</v>
      </c>
      <c r="K33" s="118">
        <v>104.6</v>
      </c>
      <c r="AA33" s="145">
        <f t="shared" si="0"/>
        <v>0</v>
      </c>
      <c r="AB33" s="145">
        <f t="shared" si="1"/>
        <v>0</v>
      </c>
    </row>
    <row r="34" spans="1:28" s="103" customFormat="1" ht="12" customHeight="1" x14ac:dyDescent="0.2">
      <c r="A34" s="106" t="s">
        <v>177</v>
      </c>
      <c r="B34" s="107">
        <v>4905.3999999999996</v>
      </c>
      <c r="C34" s="108">
        <v>42779.199999999997</v>
      </c>
      <c r="D34" s="118">
        <v>146.9</v>
      </c>
      <c r="E34" s="118">
        <v>101</v>
      </c>
      <c r="F34" s="118">
        <v>112.6</v>
      </c>
      <c r="G34" s="107">
        <v>31019.7</v>
      </c>
      <c r="H34" s="108">
        <v>251566</v>
      </c>
      <c r="I34" s="118">
        <v>99.9</v>
      </c>
      <c r="J34" s="118">
        <v>135.5</v>
      </c>
      <c r="K34" s="118">
        <v>109.1</v>
      </c>
      <c r="AA34" s="145">
        <f t="shared" si="0"/>
        <v>0</v>
      </c>
      <c r="AB34" s="145">
        <f t="shared" si="1"/>
        <v>0</v>
      </c>
    </row>
    <row r="35" spans="1:28" s="103" customFormat="1" ht="12" customHeight="1" x14ac:dyDescent="0.2">
      <c r="A35" s="106" t="s">
        <v>178</v>
      </c>
      <c r="B35" s="107">
        <v>494.2</v>
      </c>
      <c r="C35" s="108">
        <v>4331.2</v>
      </c>
      <c r="D35" s="118">
        <v>104.4</v>
      </c>
      <c r="E35" s="118">
        <v>136.6</v>
      </c>
      <c r="F35" s="118">
        <v>88.7</v>
      </c>
      <c r="G35" s="107" t="s">
        <v>220</v>
      </c>
      <c r="H35" s="108" t="s">
        <v>220</v>
      </c>
      <c r="I35" s="118" t="s">
        <v>220</v>
      </c>
      <c r="J35" s="118" t="s">
        <v>220</v>
      </c>
      <c r="K35" s="118" t="s">
        <v>220</v>
      </c>
      <c r="AA35" s="145">
        <f t="shared" si="0"/>
        <v>0</v>
      </c>
      <c r="AB35" s="145">
        <f t="shared" si="1"/>
        <v>0</v>
      </c>
    </row>
    <row r="36" spans="1:28" s="103" customFormat="1" ht="12" customHeight="1" x14ac:dyDescent="0.2">
      <c r="A36" s="106" t="s">
        <v>179</v>
      </c>
      <c r="B36" s="107">
        <v>131.9</v>
      </c>
      <c r="C36" s="108">
        <v>1056.8</v>
      </c>
      <c r="D36" s="118">
        <v>144.5</v>
      </c>
      <c r="E36" s="118">
        <v>144.19999999999999</v>
      </c>
      <c r="F36" s="118">
        <v>97.3</v>
      </c>
      <c r="G36" s="107" t="s">
        <v>220</v>
      </c>
      <c r="H36" s="108" t="s">
        <v>220</v>
      </c>
      <c r="I36" s="118" t="s">
        <v>220</v>
      </c>
      <c r="J36" s="118" t="s">
        <v>220</v>
      </c>
      <c r="K36" s="118" t="s">
        <v>220</v>
      </c>
      <c r="AA36" s="145">
        <f t="shared" si="0"/>
        <v>0</v>
      </c>
      <c r="AB36" s="145">
        <f t="shared" si="1"/>
        <v>0</v>
      </c>
    </row>
    <row r="37" spans="1:28" s="103" customFormat="1" ht="12" customHeight="1" x14ac:dyDescent="0.2">
      <c r="A37" s="106" t="s">
        <v>180</v>
      </c>
      <c r="B37" s="107">
        <v>241.2</v>
      </c>
      <c r="C37" s="108">
        <v>2794.1</v>
      </c>
      <c r="D37" s="118">
        <v>92.7</v>
      </c>
      <c r="E37" s="118">
        <v>109.5</v>
      </c>
      <c r="F37" s="118">
        <v>110.4</v>
      </c>
      <c r="G37" s="107" t="s">
        <v>220</v>
      </c>
      <c r="H37" s="108" t="s">
        <v>220</v>
      </c>
      <c r="I37" s="118" t="s">
        <v>220</v>
      </c>
      <c r="J37" s="118" t="s">
        <v>220</v>
      </c>
      <c r="K37" s="118" t="s">
        <v>220</v>
      </c>
      <c r="AA37" s="145">
        <f t="shared" si="0"/>
        <v>0</v>
      </c>
      <c r="AB37" s="145">
        <f t="shared" si="1"/>
        <v>0</v>
      </c>
    </row>
    <row r="38" spans="1:28" s="103" customFormat="1" ht="12" customHeight="1" x14ac:dyDescent="0.2">
      <c r="A38" s="106" t="s">
        <v>181</v>
      </c>
      <c r="B38" s="107">
        <v>165.5</v>
      </c>
      <c r="C38" s="108">
        <v>1989.9</v>
      </c>
      <c r="D38" s="118">
        <v>94.5</v>
      </c>
      <c r="E38" s="118">
        <v>136.6</v>
      </c>
      <c r="F38" s="118">
        <v>106.1</v>
      </c>
      <c r="G38" s="107" t="s">
        <v>220</v>
      </c>
      <c r="H38" s="108" t="s">
        <v>220</v>
      </c>
      <c r="I38" s="118" t="s">
        <v>220</v>
      </c>
      <c r="J38" s="118" t="s">
        <v>220</v>
      </c>
      <c r="K38" s="118" t="s">
        <v>220</v>
      </c>
      <c r="AA38" s="145">
        <f t="shared" si="0"/>
        <v>0</v>
      </c>
      <c r="AB38" s="145">
        <f t="shared" si="1"/>
        <v>0</v>
      </c>
    </row>
    <row r="39" spans="1:28" s="103" customFormat="1" ht="12" customHeight="1" x14ac:dyDescent="0.2">
      <c r="A39" s="106" t="s">
        <v>182</v>
      </c>
      <c r="B39" s="107">
        <v>370.9</v>
      </c>
      <c r="C39" s="108">
        <v>3102.8</v>
      </c>
      <c r="D39" s="118">
        <v>130.6</v>
      </c>
      <c r="E39" s="118">
        <v>139</v>
      </c>
      <c r="F39" s="118">
        <v>107.7</v>
      </c>
      <c r="G39" s="107" t="s">
        <v>220</v>
      </c>
      <c r="H39" s="108" t="s">
        <v>220</v>
      </c>
      <c r="I39" s="118" t="s">
        <v>220</v>
      </c>
      <c r="J39" s="118" t="s">
        <v>220</v>
      </c>
      <c r="K39" s="118" t="s">
        <v>220</v>
      </c>
      <c r="AA39" s="145">
        <f t="shared" si="0"/>
        <v>0</v>
      </c>
      <c r="AB39" s="145">
        <f t="shared" si="1"/>
        <v>0</v>
      </c>
    </row>
    <row r="40" spans="1:28" s="103" customFormat="1" ht="12" customHeight="1" x14ac:dyDescent="0.2">
      <c r="A40" s="106" t="s">
        <v>183</v>
      </c>
      <c r="B40" s="107">
        <v>262.60000000000002</v>
      </c>
      <c r="C40" s="108">
        <v>2837.4</v>
      </c>
      <c r="D40" s="118">
        <v>107</v>
      </c>
      <c r="E40" s="118">
        <v>99.5</v>
      </c>
      <c r="F40" s="118">
        <v>108.8</v>
      </c>
      <c r="G40" s="107" t="s">
        <v>220</v>
      </c>
      <c r="H40" s="108" t="s">
        <v>220</v>
      </c>
      <c r="I40" s="118" t="s">
        <v>220</v>
      </c>
      <c r="J40" s="118" t="s">
        <v>220</v>
      </c>
      <c r="K40" s="118" t="s">
        <v>220</v>
      </c>
      <c r="AA40" s="145">
        <f t="shared" si="0"/>
        <v>0</v>
      </c>
      <c r="AB40" s="145">
        <f t="shared" si="1"/>
        <v>0</v>
      </c>
    </row>
    <row r="41" spans="1:28" s="103" customFormat="1" ht="12" customHeight="1" x14ac:dyDescent="0.2">
      <c r="A41" s="106" t="s">
        <v>184</v>
      </c>
      <c r="B41" s="107">
        <v>5442.8</v>
      </c>
      <c r="C41" s="108">
        <v>42703.1</v>
      </c>
      <c r="D41" s="118">
        <v>109.5</v>
      </c>
      <c r="E41" s="118">
        <v>136.1</v>
      </c>
      <c r="F41" s="118">
        <v>100.6</v>
      </c>
      <c r="G41" s="107">
        <v>54106.6</v>
      </c>
      <c r="H41" s="108">
        <v>372431.9</v>
      </c>
      <c r="I41" s="118">
        <v>97.7</v>
      </c>
      <c r="J41" s="118">
        <v>155.19999999999999</v>
      </c>
      <c r="K41" s="118">
        <v>97.8</v>
      </c>
      <c r="AA41" s="145">
        <f t="shared" si="0"/>
        <v>0</v>
      </c>
      <c r="AB41" s="145">
        <f t="shared" si="1"/>
        <v>0</v>
      </c>
    </row>
    <row r="42" spans="1:28" s="103" customFormat="1" ht="12" customHeight="1" x14ac:dyDescent="0.2">
      <c r="A42" s="106" t="s">
        <v>2</v>
      </c>
      <c r="B42" s="107">
        <v>167411</v>
      </c>
      <c r="C42" s="108">
        <v>1660468.3</v>
      </c>
      <c r="D42" s="118">
        <v>130.6</v>
      </c>
      <c r="E42" s="118">
        <v>121.3</v>
      </c>
      <c r="F42" s="118">
        <v>112.7</v>
      </c>
      <c r="G42" s="107">
        <v>884263.5</v>
      </c>
      <c r="H42" s="108">
        <v>7522553</v>
      </c>
      <c r="I42" s="118">
        <v>116.7</v>
      </c>
      <c r="J42" s="118">
        <v>123.3</v>
      </c>
      <c r="K42" s="118">
        <v>111.1</v>
      </c>
      <c r="AA42" s="145">
        <f t="shared" si="0"/>
        <v>0</v>
      </c>
      <c r="AB42" s="145">
        <f t="shared" si="1"/>
        <v>0</v>
      </c>
    </row>
    <row r="43" spans="1:28" s="103" customFormat="1" ht="12" customHeight="1" x14ac:dyDescent="0.2">
      <c r="A43" s="106" t="s">
        <v>185</v>
      </c>
      <c r="B43" s="107">
        <v>4116.2</v>
      </c>
      <c r="C43" s="108">
        <v>28569</v>
      </c>
      <c r="D43" s="118">
        <v>138.4</v>
      </c>
      <c r="E43" s="118">
        <v>139.9</v>
      </c>
      <c r="F43" s="118">
        <v>100.6</v>
      </c>
      <c r="G43" s="107" t="s">
        <v>220</v>
      </c>
      <c r="H43" s="107" t="s">
        <v>220</v>
      </c>
      <c r="I43" s="107" t="s">
        <v>220</v>
      </c>
      <c r="J43" s="107" t="s">
        <v>220</v>
      </c>
      <c r="K43" s="107" t="s">
        <v>220</v>
      </c>
      <c r="AA43" s="145">
        <f t="shared" si="0"/>
        <v>0</v>
      </c>
      <c r="AB43" s="145">
        <f t="shared" si="1"/>
        <v>0</v>
      </c>
    </row>
    <row r="44" spans="1:28" x14ac:dyDescent="0.2">
      <c r="A44" s="115"/>
      <c r="B44" s="116"/>
      <c r="C44" s="117"/>
      <c r="D44" s="117"/>
      <c r="E44" s="117"/>
      <c r="F44" s="117"/>
      <c r="G44" s="116"/>
      <c r="H44" s="117"/>
      <c r="I44" s="117"/>
      <c r="J44" s="117"/>
      <c r="K44" s="117"/>
      <c r="AA44" s="145">
        <f t="shared" si="0"/>
        <v>0</v>
      </c>
      <c r="AB44" s="145">
        <f t="shared" si="1"/>
        <v>0</v>
      </c>
    </row>
    <row r="45" spans="1:28" x14ac:dyDescent="0.2">
      <c r="A45" s="115"/>
      <c r="B45" s="116"/>
      <c r="C45" s="117"/>
      <c r="D45" s="117"/>
      <c r="E45" s="117"/>
      <c r="F45" s="117"/>
      <c r="G45" s="116"/>
      <c r="H45" s="117"/>
      <c r="I45" s="117"/>
      <c r="J45" s="117"/>
      <c r="K45" s="117"/>
      <c r="AA45" s="145">
        <f t="shared" si="0"/>
        <v>0</v>
      </c>
      <c r="AB45" s="145">
        <f t="shared" si="1"/>
        <v>0</v>
      </c>
    </row>
    <row r="46" spans="1:28" x14ac:dyDescent="0.2">
      <c r="A46" s="115"/>
      <c r="B46" s="116"/>
      <c r="C46" s="117"/>
      <c r="D46" s="117"/>
      <c r="E46" s="117"/>
      <c r="F46" s="117"/>
      <c r="G46" s="116"/>
      <c r="H46" s="117"/>
      <c r="I46" s="117"/>
      <c r="J46" s="117"/>
      <c r="K46" s="117"/>
    </row>
    <row r="47" spans="1:28" x14ac:dyDescent="0.2">
      <c r="A47" s="115"/>
      <c r="B47" s="116"/>
      <c r="C47" s="117"/>
      <c r="D47" s="117"/>
      <c r="E47" s="117"/>
      <c r="F47" s="117"/>
      <c r="G47" s="116"/>
      <c r="H47" s="117"/>
      <c r="I47" s="117"/>
      <c r="J47" s="117"/>
      <c r="K47" s="117"/>
    </row>
    <row r="48" spans="1:28" x14ac:dyDescent="0.2">
      <c r="A48" s="115"/>
      <c r="B48" s="116"/>
      <c r="C48" s="117"/>
      <c r="D48" s="117"/>
      <c r="E48" s="117"/>
      <c r="F48" s="117"/>
      <c r="G48" s="116"/>
      <c r="H48" s="117"/>
      <c r="I48" s="117"/>
      <c r="J48" s="117"/>
      <c r="K48" s="117"/>
    </row>
    <row r="49" spans="1:11" x14ac:dyDescent="0.2">
      <c r="A49" s="115"/>
      <c r="B49" s="116"/>
      <c r="C49" s="117"/>
      <c r="D49" s="117"/>
      <c r="E49" s="117"/>
      <c r="F49" s="117"/>
      <c r="G49" s="116"/>
      <c r="H49" s="117"/>
      <c r="I49" s="117"/>
      <c r="J49" s="117"/>
      <c r="K49" s="117"/>
    </row>
    <row r="50" spans="1:11" x14ac:dyDescent="0.2">
      <c r="A50" s="115"/>
      <c r="B50" s="116"/>
      <c r="C50" s="117"/>
      <c r="D50" s="117"/>
      <c r="E50" s="117"/>
      <c r="F50" s="117"/>
      <c r="G50" s="116"/>
      <c r="H50" s="117"/>
      <c r="I50" s="117"/>
      <c r="J50" s="117"/>
      <c r="K50" s="117"/>
    </row>
    <row r="51" spans="1:11" x14ac:dyDescent="0.2">
      <c r="A51" s="115"/>
      <c r="B51" s="116"/>
      <c r="C51" s="117"/>
      <c r="D51" s="117"/>
      <c r="E51" s="117"/>
      <c r="F51" s="117"/>
      <c r="G51" s="116"/>
      <c r="H51" s="117"/>
      <c r="I51" s="117"/>
      <c r="J51" s="117"/>
      <c r="K51" s="117"/>
    </row>
    <row r="52" spans="1:11" x14ac:dyDescent="0.2">
      <c r="A52" s="115"/>
      <c r="B52" s="116"/>
      <c r="C52" s="117"/>
      <c r="D52" s="117"/>
      <c r="E52" s="117"/>
      <c r="F52" s="117"/>
      <c r="G52" s="116"/>
      <c r="H52" s="117"/>
      <c r="I52" s="117"/>
      <c r="J52" s="117"/>
      <c r="K52" s="117"/>
    </row>
    <row r="53" spans="1:11" x14ac:dyDescent="0.2">
      <c r="A53" s="115"/>
      <c r="B53" s="116"/>
      <c r="C53" s="117"/>
      <c r="D53" s="117"/>
      <c r="E53" s="117"/>
      <c r="F53" s="117"/>
      <c r="G53" s="116"/>
      <c r="H53" s="117"/>
      <c r="I53" s="117"/>
      <c r="J53" s="117"/>
      <c r="K53" s="117"/>
    </row>
    <row r="54" spans="1:11" x14ac:dyDescent="0.2">
      <c r="A54" s="115"/>
      <c r="B54" s="116"/>
      <c r="C54" s="117"/>
      <c r="D54" s="117"/>
      <c r="E54" s="117"/>
      <c r="F54" s="117"/>
      <c r="G54" s="116"/>
      <c r="H54" s="117"/>
      <c r="I54" s="117"/>
      <c r="J54" s="117"/>
      <c r="K54" s="117"/>
    </row>
    <row r="55" spans="1:11" x14ac:dyDescent="0.2">
      <c r="A55" s="115"/>
      <c r="B55" s="116"/>
      <c r="C55" s="117"/>
      <c r="D55" s="117"/>
      <c r="E55" s="117"/>
      <c r="F55" s="117"/>
      <c r="G55" s="116"/>
      <c r="H55" s="117"/>
      <c r="I55" s="117"/>
      <c r="J55" s="117"/>
      <c r="K55" s="117"/>
    </row>
    <row r="56" spans="1:11" x14ac:dyDescent="0.2">
      <c r="A56" s="115"/>
      <c r="B56" s="116"/>
      <c r="C56" s="117"/>
      <c r="D56" s="113"/>
      <c r="E56" s="113"/>
      <c r="F56" s="113"/>
      <c r="G56" s="116"/>
      <c r="H56" s="117"/>
      <c r="I56" s="113"/>
      <c r="J56" s="113"/>
      <c r="K56" s="113"/>
    </row>
    <row r="57" spans="1:11" x14ac:dyDescent="0.2">
      <c r="A57" s="115"/>
      <c r="B57" s="116"/>
      <c r="C57" s="117"/>
      <c r="D57" s="113"/>
      <c r="E57" s="113"/>
      <c r="F57" s="113"/>
      <c r="G57" s="116"/>
      <c r="H57" s="117"/>
      <c r="I57" s="113"/>
      <c r="J57" s="113"/>
      <c r="K57" s="113"/>
    </row>
    <row r="58" spans="1:11" x14ac:dyDescent="0.2">
      <c r="A58" s="115"/>
      <c r="B58" s="116"/>
      <c r="C58" s="117"/>
      <c r="D58" s="113"/>
      <c r="E58" s="113"/>
      <c r="F58" s="113"/>
      <c r="G58" s="116"/>
      <c r="H58" s="117"/>
      <c r="I58" s="113"/>
      <c r="J58" s="113"/>
      <c r="K58" s="113"/>
    </row>
    <row r="59" spans="1:11" x14ac:dyDescent="0.2">
      <c r="A59" s="115"/>
      <c r="B59" s="116"/>
      <c r="C59" s="117"/>
      <c r="D59" s="113"/>
      <c r="E59" s="113"/>
      <c r="F59" s="113"/>
      <c r="G59" s="116"/>
      <c r="H59" s="117"/>
      <c r="I59" s="113"/>
      <c r="J59" s="113"/>
      <c r="K59" s="113"/>
    </row>
    <row r="60" spans="1:11" x14ac:dyDescent="0.2">
      <c r="A60" s="115"/>
      <c r="B60" s="116"/>
      <c r="C60" s="117"/>
      <c r="D60" s="113"/>
      <c r="E60" s="113"/>
      <c r="F60" s="113"/>
      <c r="G60" s="116"/>
      <c r="H60" s="117"/>
      <c r="I60" s="113"/>
      <c r="J60" s="113"/>
      <c r="K60" s="113"/>
    </row>
    <row r="61" spans="1:11" x14ac:dyDescent="0.2">
      <c r="A61" s="115"/>
      <c r="B61" s="116"/>
      <c r="C61" s="117"/>
      <c r="D61" s="113"/>
      <c r="E61" s="113"/>
      <c r="F61" s="113"/>
      <c r="G61" s="116"/>
      <c r="H61" s="117"/>
      <c r="I61" s="113"/>
      <c r="J61" s="113"/>
      <c r="K61" s="113"/>
    </row>
    <row r="62" spans="1:11" x14ac:dyDescent="0.2">
      <c r="A62" s="115"/>
      <c r="B62" s="116"/>
      <c r="C62" s="117"/>
      <c r="D62" s="113"/>
      <c r="E62" s="113"/>
      <c r="F62" s="113"/>
      <c r="G62" s="116"/>
      <c r="H62" s="117"/>
      <c r="I62" s="113"/>
      <c r="J62" s="113"/>
      <c r="K62" s="113"/>
    </row>
    <row r="63" spans="1:11" x14ac:dyDescent="0.2">
      <c r="A63" s="115"/>
      <c r="B63" s="116"/>
      <c r="C63" s="117"/>
      <c r="D63" s="113"/>
      <c r="E63" s="113"/>
      <c r="F63" s="113"/>
      <c r="G63" s="116"/>
      <c r="H63" s="117"/>
      <c r="I63" s="113"/>
      <c r="J63" s="113"/>
      <c r="K63" s="113"/>
    </row>
    <row r="64" spans="1:11" x14ac:dyDescent="0.2">
      <c r="A64" s="115"/>
      <c r="B64" s="116"/>
      <c r="C64" s="117"/>
      <c r="D64" s="113"/>
      <c r="E64" s="113"/>
      <c r="F64" s="113"/>
      <c r="G64" s="116"/>
      <c r="H64" s="117"/>
      <c r="I64" s="113"/>
      <c r="J64" s="113"/>
      <c r="K64" s="113"/>
    </row>
    <row r="65" spans="1:11" x14ac:dyDescent="0.2">
      <c r="A65" s="115"/>
      <c r="B65" s="116"/>
      <c r="C65" s="117"/>
      <c r="D65" s="113"/>
      <c r="E65" s="113"/>
      <c r="F65" s="113"/>
      <c r="G65" s="116"/>
      <c r="H65" s="117"/>
      <c r="I65" s="113"/>
      <c r="J65" s="113"/>
      <c r="K65" s="113"/>
    </row>
    <row r="66" spans="1:11" x14ac:dyDescent="0.2">
      <c r="A66" s="115"/>
      <c r="B66" s="116"/>
      <c r="C66" s="117"/>
      <c r="D66" s="113"/>
      <c r="E66" s="113"/>
      <c r="F66" s="113"/>
      <c r="G66" s="116"/>
      <c r="H66" s="117"/>
      <c r="I66" s="113"/>
      <c r="J66" s="113"/>
      <c r="K66" s="113"/>
    </row>
    <row r="67" spans="1:11" x14ac:dyDescent="0.2">
      <c r="A67" s="115"/>
      <c r="B67" s="116"/>
      <c r="C67" s="117"/>
      <c r="D67" s="113"/>
      <c r="E67" s="113"/>
      <c r="F67" s="113"/>
      <c r="G67" s="116"/>
      <c r="H67" s="117"/>
      <c r="I67" s="113"/>
      <c r="J67" s="113"/>
      <c r="K67" s="113"/>
    </row>
    <row r="68" spans="1:11" x14ac:dyDescent="0.2">
      <c r="A68" s="115"/>
      <c r="B68" s="116"/>
      <c r="C68" s="117"/>
      <c r="D68" s="113"/>
      <c r="E68" s="113"/>
      <c r="F68" s="113"/>
      <c r="G68" s="116"/>
      <c r="H68" s="117"/>
      <c r="I68" s="113"/>
      <c r="J68" s="113"/>
      <c r="K68" s="113"/>
    </row>
    <row r="69" spans="1:11" x14ac:dyDescent="0.2">
      <c r="A69" s="115"/>
      <c r="B69" s="116"/>
      <c r="C69" s="117"/>
      <c r="D69" s="113"/>
      <c r="E69" s="113"/>
      <c r="F69" s="113"/>
      <c r="G69" s="116"/>
      <c r="H69" s="117"/>
      <c r="I69" s="113"/>
      <c r="J69" s="113"/>
      <c r="K69" s="113"/>
    </row>
    <row r="70" spans="1:11" x14ac:dyDescent="0.2">
      <c r="A70" s="115"/>
      <c r="B70" s="116"/>
      <c r="C70" s="117"/>
      <c r="D70" s="113"/>
      <c r="E70" s="113"/>
      <c r="F70" s="113"/>
      <c r="G70" s="116"/>
      <c r="H70" s="117"/>
      <c r="I70" s="113"/>
      <c r="J70" s="113"/>
      <c r="K70" s="113"/>
    </row>
    <row r="71" spans="1:11" x14ac:dyDescent="0.2">
      <c r="A71" s="115"/>
      <c r="B71" s="116"/>
      <c r="C71" s="117"/>
      <c r="D71" s="113"/>
      <c r="E71" s="113"/>
      <c r="F71" s="113"/>
      <c r="G71" s="116"/>
      <c r="H71" s="117"/>
      <c r="I71" s="113"/>
      <c r="J71" s="113"/>
      <c r="K71" s="113"/>
    </row>
    <row r="72" spans="1:11" x14ac:dyDescent="0.2">
      <c r="A72" s="115"/>
      <c r="B72" s="116"/>
      <c r="C72" s="117"/>
      <c r="D72" s="113"/>
      <c r="E72" s="113"/>
      <c r="F72" s="113"/>
      <c r="G72" s="116"/>
      <c r="H72" s="117"/>
      <c r="I72" s="113"/>
      <c r="J72" s="113"/>
      <c r="K72" s="113"/>
    </row>
    <row r="73" spans="1:11" x14ac:dyDescent="0.2">
      <c r="A73" s="115"/>
      <c r="B73" s="116"/>
      <c r="C73" s="117"/>
      <c r="D73" s="113"/>
      <c r="E73" s="113"/>
      <c r="F73" s="113"/>
      <c r="G73" s="116"/>
      <c r="H73" s="117"/>
      <c r="I73" s="113"/>
      <c r="J73" s="113"/>
      <c r="K73" s="113"/>
    </row>
    <row r="74" spans="1:11" x14ac:dyDescent="0.2">
      <c r="A74" s="115"/>
      <c r="B74" s="116"/>
      <c r="C74" s="117"/>
      <c r="D74" s="113"/>
      <c r="E74" s="113"/>
      <c r="F74" s="113"/>
      <c r="G74" s="116"/>
      <c r="H74" s="117"/>
      <c r="I74" s="113"/>
      <c r="J74" s="113"/>
      <c r="K74" s="113"/>
    </row>
    <row r="75" spans="1:11" x14ac:dyDescent="0.2">
      <c r="A75" s="115"/>
      <c r="B75" s="116"/>
      <c r="C75" s="117"/>
      <c r="D75" s="113"/>
      <c r="E75" s="113"/>
      <c r="F75" s="113"/>
      <c r="G75" s="116"/>
      <c r="H75" s="117"/>
      <c r="I75" s="113"/>
      <c r="J75" s="113"/>
      <c r="K75" s="113"/>
    </row>
    <row r="76" spans="1:11" x14ac:dyDescent="0.2">
      <c r="A76" s="115"/>
      <c r="B76" s="116"/>
      <c r="C76" s="117"/>
      <c r="D76" s="113"/>
      <c r="E76" s="113"/>
      <c r="F76" s="113"/>
      <c r="G76" s="116"/>
      <c r="H76" s="117"/>
      <c r="I76" s="113"/>
      <c r="J76" s="113"/>
      <c r="K76" s="113"/>
    </row>
    <row r="77" spans="1:11" x14ac:dyDescent="0.2">
      <c r="A77" s="115"/>
      <c r="B77" s="116"/>
      <c r="C77" s="117"/>
      <c r="D77" s="113"/>
      <c r="E77" s="113"/>
      <c r="F77" s="113"/>
      <c r="G77" s="116"/>
      <c r="H77" s="117"/>
      <c r="I77" s="113"/>
      <c r="J77" s="113"/>
      <c r="K77" s="113"/>
    </row>
    <row r="78" spans="1:11" x14ac:dyDescent="0.2">
      <c r="A78" s="115"/>
      <c r="B78" s="116"/>
      <c r="C78" s="117"/>
      <c r="D78" s="113"/>
      <c r="E78" s="113"/>
      <c r="F78" s="113"/>
      <c r="G78" s="116"/>
      <c r="H78" s="117"/>
      <c r="I78" s="113"/>
      <c r="J78" s="113"/>
      <c r="K78" s="113"/>
    </row>
    <row r="79" spans="1:11" x14ac:dyDescent="0.2">
      <c r="A79" s="115"/>
      <c r="B79" s="116"/>
      <c r="C79" s="117"/>
      <c r="D79" s="113"/>
      <c r="E79" s="113"/>
      <c r="F79" s="113"/>
      <c r="G79" s="116"/>
      <c r="H79" s="117"/>
      <c r="I79" s="113"/>
      <c r="J79" s="113"/>
      <c r="K79" s="113"/>
    </row>
    <row r="80" spans="1:11" x14ac:dyDescent="0.2">
      <c r="A80" s="115"/>
      <c r="B80" s="116"/>
      <c r="C80" s="117"/>
      <c r="D80" s="113"/>
      <c r="E80" s="113"/>
      <c r="F80" s="113"/>
      <c r="G80" s="116"/>
      <c r="H80" s="117"/>
      <c r="I80" s="113"/>
      <c r="J80" s="113"/>
      <c r="K80" s="113"/>
    </row>
    <row r="81" spans="1:11" x14ac:dyDescent="0.2">
      <c r="A81" s="115"/>
      <c r="B81" s="116"/>
      <c r="C81" s="117"/>
      <c r="D81" s="113"/>
      <c r="E81" s="113"/>
      <c r="F81" s="113"/>
      <c r="G81" s="116"/>
      <c r="H81" s="117"/>
      <c r="I81" s="113"/>
      <c r="J81" s="113"/>
      <c r="K81" s="113"/>
    </row>
    <row r="82" spans="1:11" x14ac:dyDescent="0.2">
      <c r="A82" s="115"/>
      <c r="B82" s="116"/>
      <c r="C82" s="117"/>
      <c r="D82" s="113"/>
      <c r="E82" s="113"/>
      <c r="F82" s="113"/>
      <c r="G82" s="116"/>
      <c r="H82" s="117"/>
      <c r="I82" s="113"/>
      <c r="J82" s="113"/>
      <c r="K82" s="113"/>
    </row>
    <row r="83" spans="1:11" x14ac:dyDescent="0.2">
      <c r="A83" s="115"/>
      <c r="B83" s="116"/>
      <c r="C83" s="117"/>
      <c r="D83" s="113"/>
      <c r="E83" s="113"/>
      <c r="F83" s="113"/>
      <c r="G83" s="116"/>
      <c r="H83" s="117"/>
      <c r="I83" s="113"/>
      <c r="J83" s="113"/>
      <c r="K83" s="113"/>
    </row>
    <row r="84" spans="1:11" x14ac:dyDescent="0.2">
      <c r="A84" s="115"/>
      <c r="B84" s="116"/>
      <c r="C84" s="117"/>
      <c r="D84" s="113"/>
      <c r="E84" s="113"/>
      <c r="F84" s="113"/>
      <c r="G84" s="116"/>
      <c r="H84" s="117"/>
      <c r="I84" s="113"/>
      <c r="J84" s="113"/>
      <c r="K84" s="113"/>
    </row>
    <row r="85" spans="1:11" x14ac:dyDescent="0.2">
      <c r="A85" s="115"/>
      <c r="B85" s="116"/>
      <c r="C85" s="117"/>
      <c r="D85" s="113"/>
      <c r="E85" s="113"/>
      <c r="F85" s="113"/>
      <c r="G85" s="116"/>
      <c r="H85" s="117"/>
      <c r="I85" s="113"/>
      <c r="J85" s="113"/>
      <c r="K85" s="113"/>
    </row>
    <row r="86" spans="1:11" x14ac:dyDescent="0.2">
      <c r="A86" s="115"/>
      <c r="B86" s="116"/>
      <c r="C86" s="117"/>
      <c r="D86" s="113"/>
      <c r="E86" s="113"/>
      <c r="F86" s="113"/>
      <c r="G86" s="116"/>
      <c r="H86" s="117"/>
      <c r="I86" s="113"/>
      <c r="J86" s="113"/>
      <c r="K86" s="113"/>
    </row>
    <row r="87" spans="1:11" x14ac:dyDescent="0.2">
      <c r="A87" s="115"/>
      <c r="B87" s="116"/>
      <c r="C87" s="117"/>
      <c r="D87" s="113"/>
      <c r="E87" s="113"/>
      <c r="F87" s="113"/>
      <c r="G87" s="116"/>
      <c r="H87" s="117"/>
      <c r="I87" s="113"/>
      <c r="J87" s="113"/>
      <c r="K87" s="113"/>
    </row>
    <row r="88" spans="1:11" x14ac:dyDescent="0.2">
      <c r="A88" s="115"/>
      <c r="B88" s="116"/>
      <c r="C88" s="117"/>
      <c r="D88" s="113"/>
      <c r="E88" s="113"/>
      <c r="F88" s="113"/>
      <c r="G88" s="116"/>
      <c r="H88" s="117"/>
      <c r="I88" s="113"/>
      <c r="J88" s="113"/>
      <c r="K88" s="113"/>
    </row>
    <row r="89" spans="1:11" x14ac:dyDescent="0.2">
      <c r="A89" s="115"/>
      <c r="B89" s="116"/>
      <c r="C89" s="117"/>
      <c r="D89" s="113"/>
      <c r="E89" s="113"/>
      <c r="F89" s="113"/>
      <c r="G89" s="116"/>
      <c r="H89" s="117"/>
      <c r="I89" s="113"/>
      <c r="J89" s="113"/>
      <c r="K89" s="113"/>
    </row>
    <row r="90" spans="1:11" x14ac:dyDescent="0.2">
      <c r="A90" s="115"/>
      <c r="B90" s="116"/>
      <c r="C90" s="117"/>
      <c r="D90" s="113"/>
      <c r="E90" s="113"/>
      <c r="F90" s="113"/>
      <c r="G90" s="116"/>
      <c r="H90" s="117"/>
      <c r="I90" s="113"/>
      <c r="J90" s="113"/>
      <c r="K90" s="113"/>
    </row>
    <row r="91" spans="1:11" x14ac:dyDescent="0.2">
      <c r="A91" s="115"/>
      <c r="B91" s="116"/>
      <c r="C91" s="117"/>
      <c r="D91" s="113"/>
      <c r="E91" s="113"/>
      <c r="F91" s="113"/>
      <c r="G91" s="116"/>
      <c r="H91" s="117"/>
      <c r="I91" s="113"/>
      <c r="J91" s="113"/>
      <c r="K91" s="113"/>
    </row>
    <row r="92" spans="1:11" x14ac:dyDescent="0.2">
      <c r="A92" s="115"/>
      <c r="B92" s="116"/>
      <c r="C92" s="117"/>
      <c r="D92" s="113"/>
      <c r="E92" s="113"/>
      <c r="F92" s="113"/>
      <c r="G92" s="116"/>
      <c r="H92" s="117"/>
      <c r="I92" s="113"/>
      <c r="J92" s="113"/>
      <c r="K92" s="113"/>
    </row>
    <row r="93" spans="1:11" x14ac:dyDescent="0.2">
      <c r="A93" s="115"/>
      <c r="B93" s="116"/>
      <c r="C93" s="117"/>
      <c r="D93" s="113"/>
      <c r="E93" s="113"/>
      <c r="F93" s="113"/>
      <c r="G93" s="116"/>
      <c r="H93" s="117"/>
      <c r="I93" s="113"/>
      <c r="J93" s="113"/>
      <c r="K93" s="113"/>
    </row>
    <row r="94" spans="1:11" x14ac:dyDescent="0.2">
      <c r="A94" s="115"/>
      <c r="B94" s="116"/>
      <c r="C94" s="117"/>
      <c r="D94" s="113"/>
      <c r="E94" s="113"/>
      <c r="F94" s="113"/>
      <c r="G94" s="116"/>
      <c r="H94" s="117"/>
      <c r="I94" s="113"/>
      <c r="J94" s="113"/>
      <c r="K94" s="113"/>
    </row>
    <row r="95" spans="1:11" x14ac:dyDescent="0.2">
      <c r="A95" s="115"/>
      <c r="B95" s="116"/>
      <c r="C95" s="117"/>
      <c r="D95" s="113"/>
      <c r="E95" s="113"/>
      <c r="F95" s="113"/>
      <c r="G95" s="116"/>
      <c r="H95" s="117"/>
      <c r="I95" s="113"/>
      <c r="J95" s="113"/>
      <c r="K95" s="113"/>
    </row>
    <row r="96" spans="1:11" x14ac:dyDescent="0.2">
      <c r="A96" s="115"/>
      <c r="B96" s="116"/>
      <c r="C96" s="117"/>
      <c r="D96" s="113"/>
      <c r="E96" s="113"/>
      <c r="F96" s="113"/>
      <c r="G96" s="116"/>
      <c r="H96" s="117"/>
      <c r="I96" s="113"/>
      <c r="J96" s="113"/>
      <c r="K96" s="113"/>
    </row>
    <row r="97" spans="1:11" x14ac:dyDescent="0.2">
      <c r="A97" s="115"/>
      <c r="B97" s="116"/>
      <c r="C97" s="117"/>
      <c r="D97" s="113"/>
      <c r="E97" s="113"/>
      <c r="F97" s="113"/>
      <c r="G97" s="116"/>
      <c r="H97" s="117"/>
      <c r="I97" s="113"/>
      <c r="J97" s="113"/>
      <c r="K97" s="113"/>
    </row>
    <row r="98" spans="1:11" x14ac:dyDescent="0.2">
      <c r="A98" s="115"/>
      <c r="B98" s="116"/>
      <c r="C98" s="117"/>
      <c r="D98" s="113"/>
      <c r="E98" s="113"/>
      <c r="F98" s="113"/>
      <c r="G98" s="116"/>
      <c r="H98" s="117"/>
      <c r="I98" s="113"/>
      <c r="J98" s="113"/>
      <c r="K98" s="113"/>
    </row>
    <row r="99" spans="1:11" x14ac:dyDescent="0.2">
      <c r="A99" s="115"/>
      <c r="B99" s="116"/>
      <c r="C99" s="117"/>
      <c r="D99" s="113"/>
      <c r="E99" s="113"/>
      <c r="F99" s="113"/>
      <c r="G99" s="116"/>
      <c r="H99" s="117"/>
      <c r="I99" s="113"/>
      <c r="J99" s="113"/>
      <c r="K99" s="113"/>
    </row>
    <row r="100" spans="1:11" x14ac:dyDescent="0.2">
      <c r="A100" s="115"/>
      <c r="B100" s="116"/>
      <c r="C100" s="117"/>
      <c r="D100" s="113"/>
      <c r="E100" s="113"/>
      <c r="F100" s="113"/>
      <c r="G100" s="116"/>
      <c r="H100" s="117"/>
      <c r="I100" s="113"/>
      <c r="J100" s="113"/>
      <c r="K100" s="113"/>
    </row>
    <row r="101" spans="1:11" x14ac:dyDescent="0.2">
      <c r="A101" s="115"/>
      <c r="B101" s="116"/>
      <c r="C101" s="117"/>
      <c r="D101" s="113"/>
      <c r="E101" s="113"/>
      <c r="F101" s="113"/>
      <c r="G101" s="116"/>
      <c r="H101" s="117"/>
      <c r="I101" s="113"/>
      <c r="J101" s="113"/>
      <c r="K101" s="113"/>
    </row>
    <row r="102" spans="1:11" x14ac:dyDescent="0.2">
      <c r="A102" s="115"/>
      <c r="B102" s="116"/>
      <c r="C102" s="117"/>
      <c r="D102" s="113"/>
      <c r="E102" s="113"/>
      <c r="F102" s="113"/>
      <c r="G102" s="116"/>
      <c r="H102" s="117"/>
      <c r="I102" s="113"/>
      <c r="J102" s="113"/>
      <c r="K102" s="113"/>
    </row>
    <row r="103" spans="1:11" x14ac:dyDescent="0.2">
      <c r="A103" s="115"/>
      <c r="B103" s="116"/>
      <c r="C103" s="117"/>
      <c r="D103" s="113"/>
      <c r="E103" s="113"/>
      <c r="F103" s="113"/>
      <c r="G103" s="116"/>
      <c r="H103" s="117"/>
      <c r="I103" s="113"/>
      <c r="J103" s="113"/>
      <c r="K103" s="113"/>
    </row>
    <row r="104" spans="1:11" x14ac:dyDescent="0.2">
      <c r="A104" s="115"/>
      <c r="B104" s="116"/>
      <c r="C104" s="117"/>
      <c r="D104" s="113"/>
      <c r="E104" s="113"/>
      <c r="F104" s="113"/>
      <c r="G104" s="116"/>
      <c r="H104" s="117"/>
      <c r="I104" s="113"/>
      <c r="J104" s="113"/>
      <c r="K104" s="113"/>
    </row>
    <row r="105" spans="1:11" x14ac:dyDescent="0.2">
      <c r="A105" s="115"/>
      <c r="B105" s="116"/>
      <c r="C105" s="117"/>
      <c r="D105" s="113"/>
      <c r="E105" s="113"/>
      <c r="F105" s="113"/>
      <c r="G105" s="116"/>
      <c r="H105" s="117"/>
      <c r="I105" s="113"/>
      <c r="J105" s="113"/>
      <c r="K105" s="113"/>
    </row>
    <row r="106" spans="1:11" x14ac:dyDescent="0.2">
      <c r="A106" s="115"/>
      <c r="B106" s="116"/>
      <c r="C106" s="117"/>
      <c r="D106" s="113"/>
      <c r="E106" s="113"/>
      <c r="F106" s="113"/>
      <c r="G106" s="116"/>
      <c r="H106" s="117"/>
      <c r="I106" s="113"/>
      <c r="J106" s="113"/>
      <c r="K106" s="113"/>
    </row>
    <row r="107" spans="1:11" x14ac:dyDescent="0.2">
      <c r="A107" s="115"/>
      <c r="B107" s="116"/>
      <c r="C107" s="117"/>
      <c r="D107" s="113"/>
      <c r="E107" s="113"/>
      <c r="F107" s="113"/>
      <c r="G107" s="116"/>
      <c r="H107" s="117"/>
      <c r="I107" s="113"/>
      <c r="J107" s="113"/>
      <c r="K107" s="113"/>
    </row>
    <row r="108" spans="1:11" x14ac:dyDescent="0.2">
      <c r="A108" s="115"/>
      <c r="B108" s="116"/>
      <c r="C108" s="117"/>
      <c r="D108" s="113"/>
      <c r="E108" s="113"/>
      <c r="F108" s="113"/>
      <c r="G108" s="116"/>
      <c r="H108" s="117"/>
      <c r="I108" s="113"/>
      <c r="J108" s="113"/>
      <c r="K108" s="113"/>
    </row>
    <row r="109" spans="1:11" x14ac:dyDescent="0.2">
      <c r="A109" s="115"/>
      <c r="B109" s="116"/>
      <c r="C109" s="117"/>
      <c r="D109" s="113"/>
      <c r="E109" s="113"/>
      <c r="F109" s="113"/>
      <c r="G109" s="116"/>
      <c r="H109" s="117"/>
      <c r="I109" s="113"/>
      <c r="J109" s="113"/>
      <c r="K109" s="113"/>
    </row>
    <row r="110" spans="1:11" x14ac:dyDescent="0.2">
      <c r="A110" s="115"/>
      <c r="B110" s="116"/>
      <c r="C110" s="117"/>
      <c r="D110" s="113"/>
      <c r="E110" s="113"/>
      <c r="F110" s="113"/>
      <c r="G110" s="116"/>
      <c r="H110" s="117"/>
      <c r="I110" s="113"/>
      <c r="J110" s="113"/>
      <c r="K110" s="113"/>
    </row>
    <row r="111" spans="1:11" x14ac:dyDescent="0.2">
      <c r="A111" s="115"/>
      <c r="B111" s="116"/>
      <c r="C111" s="117"/>
      <c r="D111" s="113"/>
      <c r="E111" s="113"/>
      <c r="F111" s="113"/>
      <c r="G111" s="116"/>
      <c r="H111" s="117"/>
      <c r="I111" s="113"/>
      <c r="J111" s="113"/>
      <c r="K111" s="113"/>
    </row>
    <row r="112" spans="1:11" x14ac:dyDescent="0.2">
      <c r="A112" s="115"/>
      <c r="B112" s="116"/>
      <c r="C112" s="117"/>
      <c r="D112" s="113"/>
      <c r="E112" s="113"/>
      <c r="F112" s="113"/>
      <c r="G112" s="116"/>
      <c r="H112" s="117"/>
      <c r="I112" s="113"/>
      <c r="J112" s="113"/>
      <c r="K112" s="113"/>
    </row>
    <row r="113" spans="1:11" x14ac:dyDescent="0.2">
      <c r="A113" s="115"/>
      <c r="B113" s="116"/>
      <c r="C113" s="117"/>
      <c r="D113" s="113"/>
      <c r="E113" s="113"/>
      <c r="F113" s="113"/>
      <c r="G113" s="116"/>
      <c r="H113" s="117"/>
      <c r="I113" s="113"/>
      <c r="J113" s="113"/>
      <c r="K113" s="113"/>
    </row>
    <row r="114" spans="1:11" x14ac:dyDescent="0.2">
      <c r="A114" s="115"/>
      <c r="B114" s="116"/>
      <c r="C114" s="117"/>
      <c r="D114" s="113"/>
      <c r="E114" s="113"/>
      <c r="F114" s="113"/>
      <c r="G114" s="116"/>
      <c r="H114" s="117"/>
      <c r="I114" s="113"/>
      <c r="J114" s="113"/>
      <c r="K114" s="113"/>
    </row>
    <row r="115" spans="1:11" x14ac:dyDescent="0.2">
      <c r="A115" s="115"/>
      <c r="B115" s="116"/>
      <c r="C115" s="117"/>
      <c r="D115" s="113"/>
      <c r="E115" s="113"/>
      <c r="F115" s="113"/>
      <c r="G115" s="116"/>
      <c r="H115" s="117"/>
      <c r="I115" s="113"/>
      <c r="J115" s="113"/>
      <c r="K115" s="113"/>
    </row>
    <row r="116" spans="1:11" x14ac:dyDescent="0.2">
      <c r="A116" s="115"/>
      <c r="B116" s="116"/>
      <c r="C116" s="117"/>
      <c r="D116" s="113"/>
      <c r="E116" s="113"/>
      <c r="F116" s="113"/>
      <c r="G116" s="116"/>
      <c r="H116" s="117"/>
      <c r="I116" s="113"/>
      <c r="J116" s="113"/>
      <c r="K116" s="113"/>
    </row>
    <row r="117" spans="1:11" x14ac:dyDescent="0.2">
      <c r="A117" s="115"/>
      <c r="B117" s="116"/>
      <c r="C117" s="117"/>
      <c r="D117" s="113"/>
      <c r="E117" s="113"/>
      <c r="F117" s="113"/>
      <c r="G117" s="116"/>
      <c r="H117" s="117"/>
      <c r="I117" s="113"/>
      <c r="J117" s="113"/>
      <c r="K117" s="113"/>
    </row>
    <row r="118" spans="1:11" x14ac:dyDescent="0.2">
      <c r="A118" s="115"/>
      <c r="B118" s="116"/>
      <c r="C118" s="117"/>
      <c r="D118" s="113"/>
      <c r="E118" s="113"/>
      <c r="F118" s="113"/>
      <c r="G118" s="116"/>
      <c r="H118" s="117"/>
      <c r="I118" s="113"/>
      <c r="J118" s="113"/>
      <c r="K118" s="113"/>
    </row>
    <row r="119" spans="1:11" x14ac:dyDescent="0.2">
      <c r="A119" s="115"/>
      <c r="B119" s="116"/>
      <c r="C119" s="117"/>
      <c r="D119" s="113"/>
      <c r="E119" s="113"/>
      <c r="F119" s="113"/>
      <c r="G119" s="116"/>
      <c r="H119" s="117"/>
      <c r="I119" s="113"/>
      <c r="J119" s="113"/>
      <c r="K119" s="113"/>
    </row>
    <row r="120" spans="1:11" x14ac:dyDescent="0.2">
      <c r="A120" s="115"/>
      <c r="B120" s="116"/>
      <c r="C120" s="117"/>
      <c r="D120" s="113"/>
      <c r="E120" s="113"/>
      <c r="F120" s="113"/>
      <c r="G120" s="116"/>
      <c r="H120" s="117"/>
      <c r="I120" s="113"/>
      <c r="J120" s="113"/>
      <c r="K120" s="113"/>
    </row>
    <row r="121" spans="1:11" x14ac:dyDescent="0.2">
      <c r="A121" s="115"/>
      <c r="B121" s="116"/>
      <c r="C121" s="117"/>
      <c r="D121" s="113"/>
      <c r="E121" s="113"/>
      <c r="F121" s="113"/>
      <c r="G121" s="116"/>
      <c r="H121" s="117"/>
      <c r="I121" s="113"/>
      <c r="J121" s="113"/>
      <c r="K121" s="113"/>
    </row>
    <row r="122" spans="1:11" x14ac:dyDescent="0.2">
      <c r="A122" s="115"/>
      <c r="B122" s="116"/>
      <c r="C122" s="117"/>
      <c r="D122" s="113"/>
      <c r="E122" s="113"/>
      <c r="F122" s="113"/>
      <c r="G122" s="116"/>
      <c r="H122" s="117"/>
      <c r="I122" s="113"/>
      <c r="J122" s="113"/>
      <c r="K122" s="113"/>
    </row>
    <row r="123" spans="1:11" x14ac:dyDescent="0.2">
      <c r="A123" s="115"/>
      <c r="B123" s="116"/>
      <c r="C123" s="117"/>
      <c r="D123" s="113"/>
      <c r="E123" s="113"/>
      <c r="F123" s="113"/>
      <c r="G123" s="116"/>
      <c r="H123" s="117"/>
      <c r="I123" s="113"/>
      <c r="J123" s="113"/>
      <c r="K123" s="113"/>
    </row>
    <row r="124" spans="1:11" x14ac:dyDescent="0.2">
      <c r="A124" s="115"/>
      <c r="B124" s="116"/>
      <c r="C124" s="117"/>
      <c r="D124" s="113"/>
      <c r="E124" s="113"/>
      <c r="F124" s="113"/>
      <c r="G124" s="116"/>
      <c r="H124" s="117"/>
      <c r="I124" s="113"/>
      <c r="J124" s="113"/>
      <c r="K124" s="113"/>
    </row>
    <row r="125" spans="1:11" x14ac:dyDescent="0.2">
      <c r="A125" s="115"/>
      <c r="B125" s="116"/>
      <c r="C125" s="117"/>
      <c r="D125" s="113"/>
      <c r="E125" s="113"/>
      <c r="F125" s="113"/>
      <c r="G125" s="116"/>
      <c r="H125" s="117"/>
      <c r="I125" s="113"/>
      <c r="J125" s="113"/>
      <c r="K125" s="113"/>
    </row>
    <row r="126" spans="1:11" x14ac:dyDescent="0.2">
      <c r="A126" s="115"/>
      <c r="B126" s="116"/>
      <c r="C126" s="117"/>
      <c r="D126" s="113"/>
      <c r="E126" s="113"/>
      <c r="F126" s="113"/>
      <c r="G126" s="116"/>
      <c r="H126" s="117"/>
      <c r="I126" s="113"/>
      <c r="J126" s="113"/>
      <c r="K126" s="113"/>
    </row>
    <row r="127" spans="1:11" x14ac:dyDescent="0.2">
      <c r="A127" s="115"/>
      <c r="B127" s="116"/>
      <c r="C127" s="117"/>
      <c r="D127" s="113"/>
      <c r="E127" s="113"/>
      <c r="F127" s="113"/>
      <c r="G127" s="116"/>
      <c r="H127" s="117"/>
      <c r="I127" s="113"/>
      <c r="J127" s="113"/>
      <c r="K127" s="113"/>
    </row>
    <row r="128" spans="1:11" x14ac:dyDescent="0.2">
      <c r="A128" s="115"/>
      <c r="B128" s="116"/>
      <c r="C128" s="117"/>
      <c r="D128" s="113"/>
      <c r="E128" s="113"/>
      <c r="F128" s="113"/>
      <c r="G128" s="116"/>
      <c r="H128" s="117"/>
      <c r="I128" s="113"/>
      <c r="J128" s="113"/>
      <c r="K128" s="113"/>
    </row>
    <row r="129" spans="1:11" x14ac:dyDescent="0.2">
      <c r="A129" s="115"/>
      <c r="B129" s="116"/>
      <c r="C129" s="117"/>
      <c r="D129" s="113"/>
      <c r="E129" s="113"/>
      <c r="F129" s="113"/>
      <c r="G129" s="116"/>
      <c r="H129" s="117"/>
      <c r="I129" s="113"/>
      <c r="J129" s="113"/>
      <c r="K129" s="113"/>
    </row>
    <row r="130" spans="1:11" x14ac:dyDescent="0.2">
      <c r="A130" s="115"/>
      <c r="B130" s="116"/>
      <c r="C130" s="117"/>
      <c r="D130" s="113"/>
      <c r="E130" s="113"/>
      <c r="F130" s="113"/>
      <c r="G130" s="116"/>
      <c r="H130" s="117"/>
      <c r="I130" s="113"/>
      <c r="J130" s="113"/>
      <c r="K130" s="113"/>
    </row>
    <row r="131" spans="1:11" x14ac:dyDescent="0.2">
      <c r="A131" s="115"/>
      <c r="B131" s="116"/>
      <c r="C131" s="117"/>
      <c r="D131" s="113"/>
      <c r="E131" s="113"/>
      <c r="F131" s="113"/>
      <c r="G131" s="116"/>
      <c r="H131" s="117"/>
      <c r="I131" s="113"/>
      <c r="J131" s="113"/>
      <c r="K131" s="113"/>
    </row>
    <row r="132" spans="1:11" x14ac:dyDescent="0.2">
      <c r="A132" s="115"/>
      <c r="B132" s="116"/>
      <c r="C132" s="117"/>
      <c r="D132" s="113"/>
      <c r="E132" s="113"/>
      <c r="F132" s="113"/>
      <c r="G132" s="116"/>
      <c r="H132" s="117"/>
      <c r="I132" s="113"/>
      <c r="J132" s="113"/>
      <c r="K132" s="113"/>
    </row>
    <row r="133" spans="1:11" x14ac:dyDescent="0.2">
      <c r="A133" s="115"/>
      <c r="B133" s="116"/>
      <c r="C133" s="117"/>
      <c r="D133" s="113"/>
      <c r="E133" s="113"/>
      <c r="F133" s="113"/>
      <c r="G133" s="116"/>
      <c r="H133" s="117"/>
      <c r="I133" s="113"/>
      <c r="J133" s="113"/>
      <c r="K133" s="113"/>
    </row>
    <row r="134" spans="1:11" x14ac:dyDescent="0.2">
      <c r="A134" s="115"/>
      <c r="B134" s="116"/>
      <c r="C134" s="117"/>
      <c r="D134" s="113"/>
      <c r="E134" s="113"/>
      <c r="F134" s="113"/>
      <c r="G134" s="116"/>
      <c r="H134" s="117"/>
      <c r="I134" s="113"/>
      <c r="J134" s="113"/>
      <c r="K134" s="113"/>
    </row>
    <row r="135" spans="1:11" x14ac:dyDescent="0.2">
      <c r="A135" s="115"/>
      <c r="B135" s="116"/>
      <c r="C135" s="117"/>
      <c r="D135" s="113"/>
      <c r="E135" s="113"/>
      <c r="F135" s="113"/>
      <c r="G135" s="116"/>
      <c r="H135" s="117"/>
      <c r="I135" s="113"/>
      <c r="J135" s="113"/>
      <c r="K135" s="113"/>
    </row>
    <row r="136" spans="1:11" x14ac:dyDescent="0.2">
      <c r="A136" s="115"/>
      <c r="B136" s="116"/>
      <c r="C136" s="117"/>
      <c r="D136" s="113"/>
      <c r="E136" s="113"/>
      <c r="F136" s="113"/>
      <c r="G136" s="116"/>
      <c r="H136" s="117"/>
      <c r="I136" s="113"/>
      <c r="J136" s="113"/>
      <c r="K136" s="113"/>
    </row>
    <row r="137" spans="1:11" x14ac:dyDescent="0.2">
      <c r="A137" s="115"/>
      <c r="B137" s="116"/>
      <c r="C137" s="117"/>
      <c r="D137" s="113"/>
      <c r="E137" s="113"/>
      <c r="F137" s="113"/>
      <c r="G137" s="116"/>
      <c r="H137" s="117"/>
      <c r="I137" s="113"/>
      <c r="J137" s="113"/>
      <c r="K137" s="113"/>
    </row>
    <row r="138" spans="1:11" x14ac:dyDescent="0.2">
      <c r="A138" s="115"/>
      <c r="B138" s="116"/>
      <c r="C138" s="117"/>
      <c r="D138" s="113"/>
      <c r="E138" s="113"/>
      <c r="F138" s="113"/>
      <c r="G138" s="116"/>
      <c r="H138" s="117"/>
      <c r="I138" s="113"/>
      <c r="J138" s="113"/>
      <c r="K138" s="113"/>
    </row>
    <row r="139" spans="1:11" x14ac:dyDescent="0.2">
      <c r="A139" s="115"/>
      <c r="B139" s="116"/>
      <c r="C139" s="117"/>
      <c r="D139" s="113"/>
      <c r="E139" s="113"/>
      <c r="F139" s="113"/>
      <c r="G139" s="116"/>
      <c r="H139" s="117"/>
      <c r="I139" s="113"/>
      <c r="J139" s="113"/>
      <c r="K139" s="113"/>
    </row>
    <row r="140" spans="1:11" x14ac:dyDescent="0.2">
      <c r="A140" s="115"/>
      <c r="B140" s="116"/>
      <c r="C140" s="117"/>
      <c r="D140" s="113"/>
      <c r="E140" s="113"/>
      <c r="F140" s="113"/>
      <c r="G140" s="116"/>
      <c r="H140" s="117"/>
      <c r="I140" s="113"/>
      <c r="J140" s="113"/>
      <c r="K140" s="113"/>
    </row>
    <row r="141" spans="1:11" x14ac:dyDescent="0.2">
      <c r="A141" s="115"/>
      <c r="B141" s="116"/>
      <c r="C141" s="117"/>
      <c r="D141" s="113"/>
      <c r="E141" s="113"/>
      <c r="F141" s="113"/>
      <c r="G141" s="116"/>
      <c r="H141" s="117"/>
      <c r="I141" s="113"/>
      <c r="J141" s="113"/>
      <c r="K141" s="113"/>
    </row>
    <row r="142" spans="1:11" x14ac:dyDescent="0.2">
      <c r="A142" s="115"/>
      <c r="B142" s="116"/>
      <c r="C142" s="117"/>
      <c r="D142" s="113"/>
      <c r="E142" s="113"/>
      <c r="F142" s="113"/>
      <c r="G142" s="116"/>
      <c r="H142" s="117"/>
      <c r="I142" s="113"/>
      <c r="J142" s="113"/>
      <c r="K142" s="113"/>
    </row>
    <row r="143" spans="1:11" x14ac:dyDescent="0.2">
      <c r="A143" s="115"/>
      <c r="B143" s="116"/>
      <c r="C143" s="117"/>
      <c r="D143" s="113"/>
      <c r="E143" s="113"/>
      <c r="F143" s="113"/>
      <c r="G143" s="116"/>
      <c r="H143" s="117"/>
      <c r="I143" s="113"/>
      <c r="J143" s="113"/>
      <c r="K143" s="113"/>
    </row>
    <row r="144" spans="1:11" x14ac:dyDescent="0.2">
      <c r="A144" s="115"/>
      <c r="B144" s="116"/>
      <c r="C144" s="117"/>
      <c r="D144" s="113"/>
      <c r="E144" s="113"/>
      <c r="F144" s="113"/>
      <c r="G144" s="116"/>
      <c r="H144" s="117"/>
      <c r="I144" s="113"/>
      <c r="J144" s="113"/>
      <c r="K144" s="113"/>
    </row>
    <row r="145" spans="1:11" x14ac:dyDescent="0.2">
      <c r="A145" s="115"/>
      <c r="B145" s="116"/>
      <c r="C145" s="117"/>
      <c r="D145" s="113"/>
      <c r="E145" s="113"/>
      <c r="F145" s="113"/>
      <c r="G145" s="116"/>
      <c r="H145" s="117"/>
      <c r="I145" s="113"/>
      <c r="J145" s="113"/>
      <c r="K145" s="113"/>
    </row>
    <row r="146" spans="1:11" x14ac:dyDescent="0.2">
      <c r="A146" s="115"/>
      <c r="B146" s="116"/>
      <c r="C146" s="117"/>
      <c r="D146" s="113"/>
      <c r="E146" s="113"/>
      <c r="F146" s="113"/>
      <c r="G146" s="116"/>
      <c r="H146" s="117"/>
      <c r="I146" s="113"/>
      <c r="J146" s="113"/>
      <c r="K146" s="113"/>
    </row>
    <row r="147" spans="1:11" x14ac:dyDescent="0.2">
      <c r="A147" s="115"/>
      <c r="B147" s="116"/>
      <c r="C147" s="117"/>
      <c r="D147" s="113"/>
      <c r="E147" s="113"/>
      <c r="F147" s="113"/>
      <c r="G147" s="116"/>
      <c r="H147" s="117"/>
      <c r="I147" s="113"/>
      <c r="J147" s="113"/>
      <c r="K147" s="113"/>
    </row>
    <row r="148" spans="1:11" x14ac:dyDescent="0.2">
      <c r="A148" s="115"/>
      <c r="B148" s="116"/>
      <c r="C148" s="117"/>
      <c r="D148" s="113"/>
      <c r="E148" s="113"/>
      <c r="F148" s="113"/>
      <c r="G148" s="116"/>
      <c r="H148" s="117"/>
      <c r="I148" s="113"/>
      <c r="J148" s="113"/>
      <c r="K148" s="113"/>
    </row>
    <row r="149" spans="1:11" x14ac:dyDescent="0.2">
      <c r="A149" s="115"/>
      <c r="B149" s="116"/>
      <c r="C149" s="117"/>
      <c r="D149" s="113"/>
      <c r="E149" s="113"/>
      <c r="F149" s="113"/>
      <c r="G149" s="116"/>
      <c r="H149" s="117"/>
      <c r="I149" s="113"/>
      <c r="J149" s="113"/>
      <c r="K149" s="113"/>
    </row>
    <row r="150" spans="1:11" x14ac:dyDescent="0.2">
      <c r="A150" s="115"/>
      <c r="B150" s="116"/>
      <c r="C150" s="117"/>
      <c r="D150" s="113"/>
      <c r="E150" s="113"/>
      <c r="F150" s="113"/>
      <c r="G150" s="116"/>
      <c r="H150" s="117"/>
      <c r="I150" s="113"/>
      <c r="J150" s="113"/>
      <c r="K150" s="113"/>
    </row>
    <row r="151" spans="1:11" x14ac:dyDescent="0.2">
      <c r="A151" s="115"/>
      <c r="B151" s="116"/>
      <c r="C151" s="117"/>
      <c r="D151" s="113"/>
      <c r="E151" s="113"/>
      <c r="F151" s="113"/>
      <c r="G151" s="116"/>
      <c r="H151" s="117"/>
      <c r="I151" s="113"/>
      <c r="J151" s="113"/>
      <c r="K151" s="113"/>
    </row>
    <row r="152" spans="1:11" x14ac:dyDescent="0.2">
      <c r="A152" s="115"/>
      <c r="B152" s="116"/>
      <c r="C152" s="117"/>
      <c r="D152" s="113"/>
      <c r="E152" s="113"/>
      <c r="F152" s="113"/>
      <c r="G152" s="116"/>
      <c r="H152" s="117"/>
      <c r="I152" s="113"/>
      <c r="J152" s="113"/>
      <c r="K152" s="113"/>
    </row>
    <row r="153" spans="1:11" x14ac:dyDescent="0.2">
      <c r="A153" s="115"/>
      <c r="B153" s="116"/>
      <c r="C153" s="117"/>
      <c r="D153" s="113"/>
      <c r="E153" s="113"/>
      <c r="F153" s="113"/>
      <c r="G153" s="116"/>
      <c r="H153" s="117"/>
      <c r="I153" s="113"/>
      <c r="J153" s="113"/>
      <c r="K153" s="113"/>
    </row>
    <row r="154" spans="1:11" x14ac:dyDescent="0.2">
      <c r="A154" s="115"/>
      <c r="B154" s="116"/>
      <c r="C154" s="117"/>
      <c r="D154" s="113"/>
      <c r="E154" s="113"/>
      <c r="F154" s="113"/>
      <c r="G154" s="116"/>
      <c r="H154" s="117"/>
      <c r="I154" s="113"/>
      <c r="J154" s="113"/>
      <c r="K154" s="113"/>
    </row>
    <row r="155" spans="1:11" x14ac:dyDescent="0.2">
      <c r="A155" s="115"/>
      <c r="B155" s="116"/>
      <c r="C155" s="117"/>
      <c r="D155" s="113"/>
      <c r="E155" s="113"/>
      <c r="F155" s="113"/>
      <c r="G155" s="116"/>
      <c r="H155" s="117"/>
      <c r="I155" s="113"/>
      <c r="J155" s="113"/>
      <c r="K155" s="113"/>
    </row>
    <row r="156" spans="1:11" x14ac:dyDescent="0.2">
      <c r="A156" s="115"/>
      <c r="B156" s="116"/>
      <c r="C156" s="117"/>
      <c r="D156" s="113"/>
      <c r="E156" s="113"/>
      <c r="F156" s="113"/>
      <c r="G156" s="116"/>
      <c r="H156" s="117"/>
      <c r="I156" s="113"/>
      <c r="J156" s="113"/>
      <c r="K156" s="113"/>
    </row>
    <row r="157" spans="1:11" x14ac:dyDescent="0.2">
      <c r="A157" s="115"/>
      <c r="B157" s="116"/>
      <c r="C157" s="117"/>
      <c r="D157" s="113"/>
      <c r="E157" s="113"/>
      <c r="F157" s="113"/>
      <c r="G157" s="116"/>
      <c r="H157" s="117"/>
      <c r="I157" s="113"/>
      <c r="J157" s="113"/>
      <c r="K157" s="113"/>
    </row>
    <row r="158" spans="1:11" x14ac:dyDescent="0.2">
      <c r="A158" s="115"/>
      <c r="B158" s="116"/>
      <c r="C158" s="117"/>
      <c r="D158" s="113"/>
      <c r="E158" s="113"/>
      <c r="F158" s="113"/>
      <c r="G158" s="116"/>
      <c r="H158" s="117"/>
      <c r="I158" s="113"/>
      <c r="J158" s="113"/>
      <c r="K158" s="113"/>
    </row>
    <row r="159" spans="1:11" x14ac:dyDescent="0.2">
      <c r="A159" s="115"/>
      <c r="B159" s="116"/>
      <c r="C159" s="117"/>
      <c r="D159" s="113"/>
      <c r="E159" s="113"/>
      <c r="F159" s="113"/>
      <c r="G159" s="116"/>
      <c r="H159" s="117"/>
      <c r="I159" s="113"/>
      <c r="J159" s="113"/>
      <c r="K159" s="113"/>
    </row>
    <row r="160" spans="1:11" x14ac:dyDescent="0.2">
      <c r="A160" s="115"/>
      <c r="B160" s="116"/>
      <c r="C160" s="117"/>
      <c r="D160" s="113"/>
      <c r="E160" s="113"/>
      <c r="F160" s="113"/>
      <c r="G160" s="116"/>
      <c r="H160" s="117"/>
      <c r="I160" s="113"/>
      <c r="J160" s="113"/>
      <c r="K160" s="113"/>
    </row>
    <row r="161" spans="1:11" x14ac:dyDescent="0.2">
      <c r="A161" s="115"/>
      <c r="B161" s="116"/>
      <c r="C161" s="117"/>
      <c r="D161" s="113"/>
      <c r="E161" s="113"/>
      <c r="F161" s="113"/>
      <c r="G161" s="116"/>
      <c r="H161" s="117"/>
      <c r="I161" s="113"/>
      <c r="J161" s="113"/>
      <c r="K161" s="113"/>
    </row>
    <row r="162" spans="1:11" x14ac:dyDescent="0.2">
      <c r="A162" s="115"/>
      <c r="B162" s="116"/>
      <c r="C162" s="117"/>
      <c r="D162" s="113"/>
      <c r="E162" s="113"/>
      <c r="F162" s="113"/>
      <c r="G162" s="116"/>
      <c r="H162" s="117"/>
      <c r="I162" s="113"/>
      <c r="J162" s="113"/>
      <c r="K162" s="113"/>
    </row>
    <row r="163" spans="1:11" x14ac:dyDescent="0.2">
      <c r="A163" s="115"/>
      <c r="B163" s="116"/>
      <c r="C163" s="117"/>
      <c r="D163" s="113"/>
      <c r="E163" s="113"/>
      <c r="F163" s="113"/>
      <c r="G163" s="116"/>
      <c r="H163" s="117"/>
      <c r="I163" s="113"/>
      <c r="J163" s="113"/>
      <c r="K163" s="113"/>
    </row>
    <row r="164" spans="1:11" x14ac:dyDescent="0.2">
      <c r="A164" s="115"/>
      <c r="B164" s="116"/>
      <c r="C164" s="117"/>
      <c r="D164" s="113"/>
      <c r="E164" s="113"/>
      <c r="F164" s="113"/>
      <c r="G164" s="116"/>
      <c r="H164" s="117"/>
      <c r="I164" s="113"/>
      <c r="J164" s="113"/>
      <c r="K164" s="113"/>
    </row>
    <row r="165" spans="1:11" x14ac:dyDescent="0.2">
      <c r="A165" s="115"/>
      <c r="B165" s="116"/>
      <c r="C165" s="117"/>
      <c r="D165" s="113"/>
      <c r="E165" s="113"/>
      <c r="F165" s="113"/>
      <c r="G165" s="116"/>
      <c r="H165" s="117"/>
      <c r="I165" s="113"/>
      <c r="J165" s="113"/>
      <c r="K165" s="113"/>
    </row>
    <row r="166" spans="1:11" x14ac:dyDescent="0.2">
      <c r="A166" s="115"/>
      <c r="B166" s="116"/>
      <c r="C166" s="117"/>
      <c r="D166" s="113"/>
      <c r="E166" s="113"/>
      <c r="F166" s="113"/>
      <c r="G166" s="116"/>
      <c r="H166" s="117"/>
      <c r="I166" s="113"/>
      <c r="J166" s="113"/>
      <c r="K166" s="113"/>
    </row>
    <row r="167" spans="1:11" x14ac:dyDescent="0.2">
      <c r="A167" s="115"/>
      <c r="B167" s="116"/>
      <c r="C167" s="117"/>
      <c r="D167" s="113"/>
      <c r="E167" s="113"/>
      <c r="F167" s="113"/>
      <c r="G167" s="116"/>
      <c r="H167" s="117"/>
      <c r="I167" s="113"/>
      <c r="J167" s="113"/>
      <c r="K167" s="113"/>
    </row>
    <row r="168" spans="1:11" x14ac:dyDescent="0.2">
      <c r="A168" s="115"/>
      <c r="B168" s="116"/>
      <c r="C168" s="117"/>
      <c r="D168" s="113"/>
      <c r="E168" s="113"/>
      <c r="F168" s="113"/>
      <c r="G168" s="116"/>
      <c r="H168" s="117"/>
      <c r="I168" s="113"/>
      <c r="J168" s="113"/>
      <c r="K168" s="113"/>
    </row>
    <row r="169" spans="1:11" x14ac:dyDescent="0.2">
      <c r="A169" s="115"/>
      <c r="B169" s="116"/>
      <c r="C169" s="117"/>
      <c r="D169" s="113"/>
      <c r="E169" s="113"/>
      <c r="F169" s="113"/>
      <c r="G169" s="116"/>
      <c r="H169" s="117"/>
      <c r="I169" s="113"/>
      <c r="J169" s="113"/>
      <c r="K169" s="113"/>
    </row>
    <row r="170" spans="1:11" x14ac:dyDescent="0.2">
      <c r="A170" s="115"/>
      <c r="B170" s="116"/>
      <c r="C170" s="117"/>
      <c r="D170" s="113"/>
      <c r="E170" s="113"/>
      <c r="F170" s="113"/>
      <c r="G170" s="116"/>
      <c r="H170" s="117"/>
      <c r="I170" s="113"/>
      <c r="J170" s="113"/>
      <c r="K170" s="113"/>
    </row>
    <row r="171" spans="1:11" x14ac:dyDescent="0.2">
      <c r="A171" s="115"/>
      <c r="B171" s="116"/>
      <c r="C171" s="117"/>
      <c r="D171" s="113"/>
      <c r="E171" s="113"/>
      <c r="F171" s="113"/>
      <c r="G171" s="116"/>
      <c r="H171" s="117"/>
      <c r="I171" s="113"/>
      <c r="J171" s="113"/>
      <c r="K171" s="113"/>
    </row>
    <row r="172" spans="1:11" x14ac:dyDescent="0.2">
      <c r="A172" s="115"/>
      <c r="B172" s="116"/>
      <c r="C172" s="117"/>
      <c r="D172" s="113"/>
      <c r="E172" s="113"/>
      <c r="F172" s="113"/>
      <c r="G172" s="116"/>
      <c r="H172" s="117"/>
      <c r="I172" s="113"/>
      <c r="J172" s="113"/>
      <c r="K172" s="113"/>
    </row>
    <row r="173" spans="1:11" x14ac:dyDescent="0.2">
      <c r="A173" s="115"/>
      <c r="B173" s="116"/>
      <c r="C173" s="117"/>
      <c r="D173" s="113"/>
      <c r="E173" s="113"/>
      <c r="F173" s="113"/>
      <c r="G173" s="116"/>
      <c r="H173" s="117"/>
      <c r="I173" s="113"/>
      <c r="J173" s="113"/>
      <c r="K173" s="113"/>
    </row>
    <row r="174" spans="1:11" x14ac:dyDescent="0.2">
      <c r="A174" s="115"/>
      <c r="B174" s="116"/>
      <c r="C174" s="117"/>
      <c r="D174" s="113"/>
      <c r="E174" s="113"/>
      <c r="F174" s="113"/>
      <c r="G174" s="116"/>
      <c r="H174" s="117"/>
      <c r="I174" s="113"/>
      <c r="J174" s="113"/>
      <c r="K174" s="113"/>
    </row>
    <row r="175" spans="1:11" x14ac:dyDescent="0.2">
      <c r="A175" s="115"/>
      <c r="B175" s="116"/>
      <c r="C175" s="117"/>
      <c r="D175" s="113"/>
      <c r="E175" s="113"/>
      <c r="F175" s="113"/>
      <c r="G175" s="116"/>
      <c r="H175" s="117"/>
      <c r="I175" s="113"/>
      <c r="J175" s="113"/>
      <c r="K175" s="113"/>
    </row>
    <row r="176" spans="1:11" x14ac:dyDescent="0.2">
      <c r="A176" s="115"/>
      <c r="B176" s="116"/>
      <c r="C176" s="117"/>
      <c r="D176" s="113"/>
      <c r="E176" s="113"/>
      <c r="F176" s="113"/>
      <c r="G176" s="116"/>
      <c r="H176" s="117"/>
      <c r="I176" s="113"/>
      <c r="J176" s="113"/>
      <c r="K176" s="113"/>
    </row>
    <row r="177" spans="1:11" x14ac:dyDescent="0.2">
      <c r="A177" s="115"/>
      <c r="B177" s="116"/>
      <c r="C177" s="117"/>
      <c r="D177" s="113"/>
      <c r="E177" s="113"/>
      <c r="F177" s="113"/>
      <c r="G177" s="116"/>
      <c r="H177" s="117"/>
      <c r="I177" s="113"/>
      <c r="J177" s="113"/>
      <c r="K177" s="113"/>
    </row>
    <row r="178" spans="1:11" x14ac:dyDescent="0.2">
      <c r="A178" s="115"/>
      <c r="B178" s="116"/>
      <c r="C178" s="117"/>
      <c r="D178" s="113"/>
      <c r="E178" s="113"/>
      <c r="F178" s="113"/>
      <c r="G178" s="116"/>
      <c r="H178" s="117"/>
      <c r="I178" s="113"/>
      <c r="J178" s="113"/>
      <c r="K178" s="113"/>
    </row>
    <row r="179" spans="1:11" x14ac:dyDescent="0.2">
      <c r="A179" s="115"/>
      <c r="B179" s="116"/>
      <c r="C179" s="117"/>
      <c r="D179" s="113"/>
      <c r="E179" s="113"/>
      <c r="F179" s="113"/>
      <c r="G179" s="116"/>
      <c r="H179" s="117"/>
      <c r="I179" s="113"/>
      <c r="J179" s="113"/>
      <c r="K179" s="113"/>
    </row>
    <row r="180" spans="1:11" x14ac:dyDescent="0.2">
      <c r="A180" s="115"/>
      <c r="B180" s="116"/>
      <c r="C180" s="117"/>
      <c r="D180" s="113"/>
      <c r="E180" s="113"/>
      <c r="F180" s="113"/>
      <c r="G180" s="116"/>
      <c r="H180" s="117"/>
      <c r="I180" s="113"/>
      <c r="J180" s="113"/>
      <c r="K180" s="113"/>
    </row>
    <row r="181" spans="1:11" x14ac:dyDescent="0.2">
      <c r="A181" s="115"/>
      <c r="B181" s="116"/>
      <c r="C181" s="117"/>
      <c r="D181" s="113"/>
      <c r="E181" s="113"/>
      <c r="F181" s="113"/>
      <c r="G181" s="116"/>
      <c r="H181" s="117"/>
      <c r="I181" s="113"/>
      <c r="J181" s="113"/>
      <c r="K181" s="113"/>
    </row>
    <row r="182" spans="1:11" x14ac:dyDescent="0.2">
      <c r="A182" s="115"/>
      <c r="B182" s="116"/>
      <c r="C182" s="117"/>
      <c r="D182" s="113"/>
      <c r="E182" s="113"/>
      <c r="F182" s="113"/>
      <c r="G182" s="116"/>
      <c r="H182" s="117"/>
      <c r="I182" s="113"/>
      <c r="J182" s="113"/>
      <c r="K182" s="113"/>
    </row>
    <row r="183" spans="1:11" x14ac:dyDescent="0.2">
      <c r="A183" s="115"/>
      <c r="B183" s="116"/>
      <c r="C183" s="117"/>
      <c r="D183" s="113"/>
      <c r="E183" s="113"/>
      <c r="F183" s="113"/>
      <c r="G183" s="116"/>
      <c r="H183" s="117"/>
      <c r="I183" s="113"/>
      <c r="J183" s="113"/>
      <c r="K183" s="113"/>
    </row>
    <row r="184" spans="1:11" x14ac:dyDescent="0.2">
      <c r="A184" s="115"/>
      <c r="B184" s="116"/>
      <c r="C184" s="117"/>
      <c r="D184" s="113"/>
      <c r="E184" s="113"/>
      <c r="F184" s="113"/>
      <c r="G184" s="116"/>
      <c r="H184" s="117"/>
      <c r="I184" s="113"/>
      <c r="J184" s="113"/>
      <c r="K184" s="113"/>
    </row>
    <row r="185" spans="1:11" x14ac:dyDescent="0.2">
      <c r="A185" s="115"/>
      <c r="B185" s="116"/>
      <c r="C185" s="117"/>
      <c r="D185" s="113"/>
      <c r="E185" s="113"/>
      <c r="F185" s="113"/>
      <c r="G185" s="116"/>
      <c r="H185" s="117"/>
      <c r="I185" s="113"/>
      <c r="J185" s="113"/>
      <c r="K185" s="113"/>
    </row>
    <row r="186" spans="1:11" x14ac:dyDescent="0.2">
      <c r="A186" s="115"/>
      <c r="B186" s="116"/>
      <c r="C186" s="117"/>
      <c r="D186" s="113"/>
      <c r="E186" s="113"/>
      <c r="F186" s="113"/>
      <c r="G186" s="116"/>
      <c r="H186" s="117"/>
      <c r="I186" s="113"/>
      <c r="J186" s="113"/>
      <c r="K186" s="113"/>
    </row>
    <row r="187" spans="1:11" x14ac:dyDescent="0.2">
      <c r="A187" s="54"/>
      <c r="B187" s="70"/>
      <c r="C187" s="55"/>
      <c r="D187" s="56"/>
      <c r="E187" s="56"/>
      <c r="F187" s="53"/>
      <c r="G187" s="70"/>
      <c r="H187" s="55"/>
      <c r="I187" s="56"/>
      <c r="J187" s="56"/>
      <c r="K187" s="53"/>
    </row>
    <row r="188" spans="1:11" x14ac:dyDescent="0.2">
      <c r="A188" s="54"/>
      <c r="B188" s="70"/>
      <c r="C188" s="55"/>
      <c r="D188" s="56"/>
      <c r="E188" s="56"/>
      <c r="F188" s="53"/>
      <c r="G188" s="70"/>
      <c r="H188" s="55"/>
      <c r="I188" s="56"/>
      <c r="J188" s="56"/>
      <c r="K188" s="53"/>
    </row>
    <row r="189" spans="1:11" x14ac:dyDescent="0.2">
      <c r="A189" s="54"/>
      <c r="B189" s="70"/>
      <c r="C189" s="55"/>
      <c r="D189" s="56"/>
      <c r="E189" s="56"/>
      <c r="F189" s="53"/>
      <c r="G189" s="70"/>
      <c r="H189" s="55"/>
      <c r="I189" s="56"/>
      <c r="J189" s="56"/>
      <c r="K189" s="53"/>
    </row>
    <row r="190" spans="1:11" x14ac:dyDescent="0.2">
      <c r="A190" s="54"/>
      <c r="B190" s="70"/>
      <c r="C190" s="55"/>
      <c r="D190" s="56"/>
      <c r="E190" s="56"/>
      <c r="F190" s="53"/>
      <c r="G190" s="70"/>
      <c r="H190" s="55"/>
      <c r="I190" s="56"/>
      <c r="J190" s="56"/>
      <c r="K190" s="53"/>
    </row>
    <row r="191" spans="1:11" x14ac:dyDescent="0.2">
      <c r="A191" s="54"/>
      <c r="B191" s="70"/>
      <c r="C191" s="55"/>
      <c r="D191" s="56"/>
      <c r="E191" s="56"/>
      <c r="F191" s="53"/>
      <c r="G191" s="70"/>
      <c r="H191" s="55"/>
      <c r="I191" s="56"/>
      <c r="J191" s="56"/>
      <c r="K191" s="53"/>
    </row>
    <row r="192" spans="1:11" x14ac:dyDescent="0.2">
      <c r="A192" s="54"/>
      <c r="B192" s="70"/>
      <c r="C192" s="55"/>
      <c r="D192" s="56"/>
      <c r="E192" s="56"/>
      <c r="F192" s="53"/>
      <c r="G192" s="70"/>
      <c r="H192" s="55"/>
      <c r="I192" s="56"/>
      <c r="J192" s="56"/>
      <c r="K192" s="53"/>
    </row>
    <row r="193" spans="1:11" x14ac:dyDescent="0.2">
      <c r="A193" s="54"/>
      <c r="B193" s="70"/>
      <c r="C193" s="55"/>
      <c r="D193" s="56"/>
      <c r="E193" s="56"/>
      <c r="F193" s="53"/>
      <c r="G193" s="70"/>
      <c r="H193" s="55"/>
      <c r="I193" s="56"/>
      <c r="J193" s="56"/>
      <c r="K193" s="53"/>
    </row>
    <row r="194" spans="1:11" x14ac:dyDescent="0.2">
      <c r="A194" s="54"/>
      <c r="B194" s="70"/>
      <c r="C194" s="55"/>
      <c r="D194" s="56"/>
      <c r="E194" s="56"/>
      <c r="F194" s="53"/>
      <c r="G194" s="70"/>
      <c r="H194" s="55"/>
      <c r="I194" s="56"/>
      <c r="J194" s="56"/>
      <c r="K194" s="53"/>
    </row>
    <row r="195" spans="1:11" x14ac:dyDescent="0.2">
      <c r="A195" s="54"/>
      <c r="B195" s="70"/>
      <c r="C195" s="55"/>
      <c r="D195" s="56"/>
      <c r="E195" s="56"/>
      <c r="F195" s="53"/>
      <c r="G195" s="70"/>
      <c r="H195" s="55"/>
      <c r="I195" s="56"/>
      <c r="J195" s="56"/>
      <c r="K195" s="53"/>
    </row>
    <row r="196" spans="1:11" x14ac:dyDescent="0.2">
      <c r="A196" s="54"/>
      <c r="B196" s="70"/>
      <c r="C196" s="55"/>
      <c r="D196" s="56"/>
      <c r="E196" s="56"/>
      <c r="F196" s="53"/>
      <c r="G196" s="70"/>
      <c r="H196" s="55"/>
      <c r="I196" s="56"/>
      <c r="J196" s="56"/>
      <c r="K196" s="53"/>
    </row>
    <row r="197" spans="1:11" x14ac:dyDescent="0.2">
      <c r="A197" s="54"/>
      <c r="B197" s="70"/>
      <c r="C197" s="55"/>
      <c r="D197" s="56"/>
      <c r="E197" s="56"/>
      <c r="F197" s="53"/>
      <c r="G197" s="70"/>
      <c r="H197" s="55"/>
      <c r="I197" s="56"/>
      <c r="J197" s="56"/>
      <c r="K197" s="53"/>
    </row>
    <row r="198" spans="1:11" x14ac:dyDescent="0.2">
      <c r="A198" s="54"/>
      <c r="B198" s="70"/>
      <c r="C198" s="55"/>
      <c r="D198" s="56"/>
      <c r="E198" s="56"/>
      <c r="F198" s="53"/>
      <c r="G198" s="70"/>
      <c r="H198" s="55"/>
      <c r="I198" s="56"/>
      <c r="J198" s="56"/>
      <c r="K198" s="53"/>
    </row>
    <row r="199" spans="1:11" x14ac:dyDescent="0.2">
      <c r="A199" s="54"/>
      <c r="B199" s="70"/>
      <c r="C199" s="55"/>
      <c r="D199" s="56"/>
      <c r="E199" s="56"/>
      <c r="F199" s="53"/>
      <c r="G199" s="70"/>
      <c r="H199" s="55"/>
      <c r="I199" s="56"/>
      <c r="J199" s="56"/>
      <c r="K199" s="53"/>
    </row>
    <row r="200" spans="1:11" x14ac:dyDescent="0.2">
      <c r="A200" s="54"/>
      <c r="B200" s="70"/>
      <c r="C200" s="55"/>
      <c r="D200" s="56"/>
      <c r="E200" s="56"/>
      <c r="F200" s="53"/>
      <c r="G200" s="70"/>
      <c r="H200" s="55"/>
      <c r="I200" s="56"/>
      <c r="J200" s="56"/>
      <c r="K200" s="53"/>
    </row>
    <row r="201" spans="1:11" x14ac:dyDescent="0.2">
      <c r="A201" s="54"/>
      <c r="B201" s="70"/>
      <c r="C201" s="55"/>
      <c r="D201" s="56"/>
      <c r="E201" s="56"/>
      <c r="F201" s="53"/>
      <c r="G201" s="70"/>
      <c r="H201" s="55"/>
      <c r="I201" s="56"/>
      <c r="J201" s="56"/>
      <c r="K201" s="53"/>
    </row>
    <row r="202" spans="1:11" x14ac:dyDescent="0.2">
      <c r="A202" s="54"/>
      <c r="B202" s="70"/>
      <c r="C202" s="55"/>
      <c r="D202" s="56"/>
      <c r="E202" s="56"/>
      <c r="F202" s="53"/>
      <c r="G202" s="70"/>
      <c r="H202" s="55"/>
      <c r="I202" s="56"/>
      <c r="J202" s="56"/>
      <c r="K202" s="53"/>
    </row>
    <row r="203" spans="1:11" x14ac:dyDescent="0.2">
      <c r="A203" s="54"/>
      <c r="B203" s="70"/>
      <c r="C203" s="55"/>
      <c r="D203" s="56"/>
      <c r="E203" s="56"/>
      <c r="F203" s="53"/>
      <c r="G203" s="70"/>
      <c r="H203" s="55"/>
      <c r="I203" s="56"/>
      <c r="J203" s="56"/>
      <c r="K203" s="53"/>
    </row>
    <row r="204" spans="1:11" x14ac:dyDescent="0.2">
      <c r="A204" s="54"/>
      <c r="B204" s="70"/>
      <c r="C204" s="55"/>
      <c r="D204" s="56"/>
      <c r="E204" s="56"/>
      <c r="F204" s="53"/>
      <c r="G204" s="70"/>
      <c r="H204" s="55"/>
      <c r="I204" s="56"/>
      <c r="J204" s="56"/>
      <c r="K204" s="53"/>
    </row>
    <row r="205" spans="1:11" x14ac:dyDescent="0.2">
      <c r="A205" s="54"/>
      <c r="B205" s="70"/>
      <c r="C205" s="55"/>
      <c r="D205" s="56"/>
      <c r="E205" s="56"/>
      <c r="F205" s="53"/>
      <c r="G205" s="70"/>
      <c r="H205" s="55"/>
      <c r="I205" s="56"/>
      <c r="J205" s="56"/>
      <c r="K205" s="53"/>
    </row>
    <row r="206" spans="1:11" x14ac:dyDescent="0.2">
      <c r="A206" s="54"/>
      <c r="B206" s="70"/>
      <c r="C206" s="55"/>
      <c r="D206" s="56"/>
      <c r="E206" s="56"/>
      <c r="F206" s="53"/>
      <c r="G206" s="70"/>
      <c r="H206" s="55"/>
      <c r="I206" s="56"/>
      <c r="J206" s="56"/>
      <c r="K206" s="53"/>
    </row>
    <row r="207" spans="1:11" x14ac:dyDescent="0.2">
      <c r="A207" s="54"/>
      <c r="B207" s="70"/>
      <c r="C207" s="55"/>
      <c r="D207" s="56"/>
      <c r="E207" s="56"/>
      <c r="F207" s="53"/>
      <c r="G207" s="70"/>
      <c r="H207" s="55"/>
      <c r="I207" s="56"/>
      <c r="J207" s="56"/>
      <c r="K207" s="53"/>
    </row>
    <row r="208" spans="1:11" x14ac:dyDescent="0.2">
      <c r="A208" s="54"/>
      <c r="B208" s="70"/>
      <c r="C208" s="55"/>
      <c r="D208" s="56"/>
      <c r="E208" s="56"/>
      <c r="F208" s="53"/>
      <c r="G208" s="70"/>
      <c r="H208" s="55"/>
      <c r="I208" s="56"/>
      <c r="J208" s="56"/>
      <c r="K208" s="53"/>
    </row>
    <row r="209" spans="1:11" x14ac:dyDescent="0.2">
      <c r="A209" s="54"/>
      <c r="B209" s="70"/>
      <c r="C209" s="55"/>
      <c r="D209" s="56"/>
      <c r="E209" s="56"/>
      <c r="F209" s="53"/>
      <c r="G209" s="70"/>
      <c r="H209" s="55"/>
      <c r="I209" s="56"/>
      <c r="J209" s="56"/>
      <c r="K209" s="53"/>
    </row>
    <row r="210" spans="1:11" x14ac:dyDescent="0.2">
      <c r="A210" s="54"/>
      <c r="B210" s="70"/>
      <c r="C210" s="55"/>
      <c r="D210" s="56"/>
      <c r="E210" s="56"/>
      <c r="F210" s="53"/>
      <c r="G210" s="70"/>
      <c r="H210" s="55"/>
      <c r="I210" s="56"/>
      <c r="J210" s="56"/>
      <c r="K210" s="53"/>
    </row>
    <row r="211" spans="1:11" x14ac:dyDescent="0.2">
      <c r="A211" s="54"/>
      <c r="B211" s="70"/>
      <c r="C211" s="55"/>
      <c r="D211" s="56"/>
      <c r="E211" s="56"/>
      <c r="F211" s="53"/>
      <c r="G211" s="70"/>
      <c r="H211" s="55"/>
      <c r="I211" s="56"/>
      <c r="J211" s="56"/>
      <c r="K211" s="53"/>
    </row>
    <row r="212" spans="1:11" x14ac:dyDescent="0.2">
      <c r="A212" s="54"/>
      <c r="B212" s="70"/>
      <c r="C212" s="55"/>
      <c r="D212" s="56"/>
      <c r="E212" s="56"/>
      <c r="F212" s="53"/>
      <c r="G212" s="70"/>
      <c r="H212" s="55"/>
      <c r="I212" s="56"/>
      <c r="J212" s="56"/>
      <c r="K212" s="53"/>
    </row>
    <row r="213" spans="1:11" x14ac:dyDescent="0.2">
      <c r="A213" s="54"/>
      <c r="B213" s="70"/>
      <c r="C213" s="55"/>
      <c r="D213" s="56"/>
      <c r="E213" s="56"/>
      <c r="F213" s="53"/>
      <c r="G213" s="70"/>
      <c r="H213" s="55"/>
      <c r="I213" s="56"/>
      <c r="J213" s="56"/>
      <c r="K213" s="53"/>
    </row>
    <row r="214" spans="1:11" x14ac:dyDescent="0.2">
      <c r="A214" s="54"/>
      <c r="B214" s="70"/>
      <c r="C214" s="55"/>
      <c r="D214" s="56"/>
      <c r="E214" s="56"/>
      <c r="F214" s="53"/>
      <c r="G214" s="70"/>
      <c r="H214" s="55"/>
      <c r="I214" s="56"/>
      <c r="J214" s="56"/>
      <c r="K214" s="53"/>
    </row>
    <row r="215" spans="1:11" x14ac:dyDescent="0.2">
      <c r="A215" s="54"/>
      <c r="B215" s="70"/>
      <c r="C215" s="55"/>
      <c r="D215" s="56"/>
      <c r="E215" s="56"/>
      <c r="F215" s="53"/>
      <c r="G215" s="70"/>
      <c r="H215" s="55"/>
      <c r="I215" s="56"/>
      <c r="J215" s="56"/>
      <c r="K215" s="53"/>
    </row>
    <row r="216" spans="1:11" x14ac:dyDescent="0.2">
      <c r="A216" s="54"/>
      <c r="B216" s="70"/>
      <c r="C216" s="55"/>
      <c r="D216" s="56"/>
      <c r="E216" s="56"/>
      <c r="F216" s="53"/>
      <c r="G216" s="70"/>
      <c r="H216" s="55"/>
      <c r="I216" s="56"/>
      <c r="J216" s="56"/>
      <c r="K216" s="53"/>
    </row>
    <row r="217" spans="1:11" x14ac:dyDescent="0.2">
      <c r="A217" s="54"/>
      <c r="B217" s="70"/>
      <c r="C217" s="55"/>
      <c r="D217" s="56"/>
      <c r="E217" s="56"/>
      <c r="F217" s="53"/>
      <c r="G217" s="70"/>
      <c r="H217" s="55"/>
      <c r="I217" s="56"/>
      <c r="J217" s="56"/>
      <c r="K217" s="53"/>
    </row>
    <row r="218" spans="1:11" x14ac:dyDescent="0.2">
      <c r="A218" s="54"/>
      <c r="B218" s="70"/>
      <c r="C218" s="55"/>
      <c r="D218" s="56"/>
      <c r="E218" s="56"/>
      <c r="F218" s="53"/>
      <c r="G218" s="70"/>
      <c r="H218" s="55"/>
      <c r="I218" s="56"/>
      <c r="J218" s="56"/>
      <c r="K218" s="53"/>
    </row>
    <row r="219" spans="1:11" x14ac:dyDescent="0.2">
      <c r="A219" s="54"/>
      <c r="B219" s="70"/>
      <c r="C219" s="55"/>
      <c r="D219" s="56"/>
      <c r="E219" s="56"/>
      <c r="F219" s="53"/>
      <c r="G219" s="70"/>
      <c r="H219" s="55"/>
      <c r="I219" s="56"/>
      <c r="J219" s="56"/>
      <c r="K219" s="53"/>
    </row>
    <row r="220" spans="1:11" x14ac:dyDescent="0.2">
      <c r="A220" s="54"/>
      <c r="B220" s="70"/>
      <c r="C220" s="55"/>
      <c r="D220" s="56"/>
      <c r="E220" s="56"/>
      <c r="F220" s="53"/>
      <c r="G220" s="70"/>
      <c r="H220" s="55"/>
      <c r="I220" s="56"/>
      <c r="J220" s="56"/>
      <c r="K220" s="53"/>
    </row>
    <row r="221" spans="1:11" x14ac:dyDescent="0.2">
      <c r="A221" s="54"/>
      <c r="B221" s="70"/>
      <c r="C221" s="55"/>
      <c r="D221" s="56"/>
      <c r="E221" s="56"/>
      <c r="F221" s="53"/>
      <c r="G221" s="70"/>
      <c r="H221" s="55"/>
      <c r="I221" s="56"/>
      <c r="J221" s="56"/>
      <c r="K221" s="53"/>
    </row>
    <row r="222" spans="1:11" x14ac:dyDescent="0.2">
      <c r="A222" s="54"/>
      <c r="B222" s="70"/>
      <c r="C222" s="55"/>
      <c r="D222" s="56"/>
      <c r="E222" s="56"/>
      <c r="F222" s="53"/>
      <c r="G222" s="70"/>
      <c r="H222" s="55"/>
      <c r="I222" s="56"/>
      <c r="J222" s="56"/>
      <c r="K222" s="53"/>
    </row>
    <row r="223" spans="1:11" x14ac:dyDescent="0.2">
      <c r="A223" s="54"/>
      <c r="B223" s="70"/>
      <c r="C223" s="55"/>
      <c r="D223" s="56"/>
      <c r="E223" s="56"/>
      <c r="F223" s="53"/>
      <c r="G223" s="70"/>
      <c r="H223" s="55"/>
      <c r="I223" s="56"/>
      <c r="J223" s="56"/>
      <c r="K223" s="53"/>
    </row>
    <row r="224" spans="1:11" x14ac:dyDescent="0.2">
      <c r="A224" s="54"/>
      <c r="B224" s="70"/>
      <c r="C224" s="55"/>
      <c r="D224" s="56"/>
      <c r="E224" s="56"/>
      <c r="F224" s="53"/>
      <c r="G224" s="70"/>
      <c r="H224" s="55"/>
      <c r="I224" s="56"/>
      <c r="J224" s="56"/>
      <c r="K224" s="53"/>
    </row>
    <row r="225" spans="1:11" x14ac:dyDescent="0.2">
      <c r="A225" s="54"/>
      <c r="B225" s="70"/>
      <c r="C225" s="55"/>
      <c r="D225" s="56"/>
      <c r="E225" s="56"/>
      <c r="F225" s="53"/>
      <c r="G225" s="70"/>
      <c r="H225" s="55"/>
      <c r="I225" s="56"/>
      <c r="J225" s="56"/>
      <c r="K225" s="53"/>
    </row>
    <row r="226" spans="1:11" x14ac:dyDescent="0.2">
      <c r="A226" s="54"/>
      <c r="B226" s="70"/>
      <c r="C226" s="55"/>
      <c r="D226" s="56"/>
      <c r="E226" s="56"/>
      <c r="F226" s="53"/>
      <c r="G226" s="70"/>
      <c r="H226" s="55"/>
      <c r="I226" s="56"/>
      <c r="J226" s="56"/>
      <c r="K226" s="53"/>
    </row>
    <row r="227" spans="1:11" x14ac:dyDescent="0.2">
      <c r="A227" s="54"/>
      <c r="B227" s="70"/>
      <c r="C227" s="55"/>
      <c r="D227" s="56"/>
      <c r="E227" s="56"/>
      <c r="F227" s="53"/>
      <c r="G227" s="70"/>
      <c r="H227" s="55"/>
      <c r="I227" s="56"/>
      <c r="J227" s="56"/>
      <c r="K227" s="53"/>
    </row>
    <row r="228" spans="1:11" x14ac:dyDescent="0.2">
      <c r="A228" s="54"/>
      <c r="B228" s="70"/>
      <c r="C228" s="55"/>
      <c r="D228" s="56"/>
      <c r="E228" s="56"/>
      <c r="F228" s="53"/>
      <c r="G228" s="70"/>
      <c r="H228" s="55"/>
      <c r="I228" s="56"/>
      <c r="J228" s="56"/>
      <c r="K228" s="53"/>
    </row>
    <row r="229" spans="1:11" x14ac:dyDescent="0.2">
      <c r="A229" s="54"/>
      <c r="B229" s="70"/>
      <c r="C229" s="55"/>
      <c r="D229" s="56"/>
      <c r="E229" s="56"/>
      <c r="F229" s="53"/>
      <c r="G229" s="70"/>
      <c r="H229" s="55"/>
      <c r="I229" s="56"/>
      <c r="J229" s="56"/>
      <c r="K229" s="53"/>
    </row>
    <row r="230" spans="1:11" x14ac:dyDescent="0.2">
      <c r="A230" s="54"/>
      <c r="B230" s="70"/>
      <c r="C230" s="55"/>
      <c r="D230" s="56"/>
      <c r="E230" s="56"/>
      <c r="F230" s="53"/>
      <c r="G230" s="70"/>
      <c r="H230" s="55"/>
      <c r="I230" s="56"/>
      <c r="J230" s="56"/>
      <c r="K230" s="53"/>
    </row>
    <row r="231" spans="1:11" x14ac:dyDescent="0.2">
      <c r="A231" s="54"/>
      <c r="B231" s="70"/>
      <c r="C231" s="55"/>
      <c r="D231" s="56"/>
      <c r="E231" s="56"/>
      <c r="F231" s="53"/>
      <c r="G231" s="70"/>
      <c r="H231" s="55"/>
      <c r="I231" s="56"/>
      <c r="J231" s="56"/>
      <c r="K231" s="53"/>
    </row>
    <row r="232" spans="1:11" x14ac:dyDescent="0.2">
      <c r="A232" s="54"/>
      <c r="B232" s="70"/>
      <c r="C232" s="55"/>
      <c r="D232" s="56"/>
      <c r="E232" s="56"/>
      <c r="F232" s="53"/>
      <c r="G232" s="70"/>
      <c r="H232" s="55"/>
      <c r="I232" s="56"/>
      <c r="J232" s="56"/>
      <c r="K232" s="53"/>
    </row>
    <row r="233" spans="1:11" x14ac:dyDescent="0.2">
      <c r="A233" s="54"/>
      <c r="B233" s="70"/>
      <c r="C233" s="55"/>
      <c r="D233" s="56"/>
      <c r="E233" s="56"/>
      <c r="F233" s="53"/>
      <c r="G233" s="70"/>
      <c r="H233" s="55"/>
      <c r="I233" s="56"/>
      <c r="J233" s="56"/>
      <c r="K233" s="53"/>
    </row>
    <row r="234" spans="1:11" x14ac:dyDescent="0.2">
      <c r="A234" s="54"/>
      <c r="B234" s="70"/>
      <c r="C234" s="55"/>
      <c r="D234" s="56"/>
      <c r="E234" s="56"/>
      <c r="F234" s="53"/>
      <c r="G234" s="70"/>
      <c r="H234" s="55"/>
      <c r="I234" s="56"/>
      <c r="J234" s="56"/>
      <c r="K234" s="53"/>
    </row>
    <row r="235" spans="1:11" x14ac:dyDescent="0.2">
      <c r="A235" s="54"/>
      <c r="B235" s="70"/>
      <c r="C235" s="55"/>
      <c r="D235" s="56"/>
      <c r="E235" s="56"/>
      <c r="F235" s="53"/>
      <c r="G235" s="70"/>
      <c r="H235" s="55"/>
      <c r="I235" s="56"/>
      <c r="J235" s="56"/>
      <c r="K235" s="53"/>
    </row>
    <row r="236" spans="1:11" x14ac:dyDescent="0.2">
      <c r="A236" s="54"/>
      <c r="B236" s="70"/>
      <c r="C236" s="55"/>
      <c r="D236" s="56"/>
      <c r="E236" s="56"/>
      <c r="F236" s="53"/>
      <c r="G236" s="70"/>
      <c r="H236" s="55"/>
      <c r="I236" s="56"/>
      <c r="J236" s="56"/>
      <c r="K236" s="53"/>
    </row>
    <row r="237" spans="1:11" x14ac:dyDescent="0.2">
      <c r="A237" s="54"/>
      <c r="B237" s="70"/>
      <c r="C237" s="55"/>
      <c r="D237" s="56"/>
      <c r="E237" s="56"/>
      <c r="F237" s="53"/>
      <c r="G237" s="70"/>
      <c r="H237" s="55"/>
      <c r="I237" s="56"/>
      <c r="J237" s="56"/>
      <c r="K237" s="53"/>
    </row>
    <row r="238" spans="1:11" x14ac:dyDescent="0.2">
      <c r="A238" s="54"/>
      <c r="B238" s="70"/>
      <c r="C238" s="55"/>
      <c r="D238" s="56"/>
      <c r="E238" s="56"/>
      <c r="F238" s="53"/>
      <c r="G238" s="70"/>
      <c r="H238" s="55"/>
      <c r="I238" s="56"/>
      <c r="J238" s="56"/>
      <c r="K238" s="53"/>
    </row>
    <row r="239" spans="1:11" x14ac:dyDescent="0.2">
      <c r="A239" s="54"/>
      <c r="B239" s="70"/>
      <c r="C239" s="55"/>
      <c r="D239" s="56"/>
      <c r="E239" s="56"/>
      <c r="F239" s="53"/>
      <c r="G239" s="70"/>
      <c r="H239" s="55"/>
      <c r="I239" s="56"/>
      <c r="J239" s="56"/>
      <c r="K239" s="53"/>
    </row>
    <row r="240" spans="1:11" x14ac:dyDescent="0.2">
      <c r="A240" s="54"/>
      <c r="B240" s="70"/>
      <c r="C240" s="55"/>
      <c r="D240" s="56"/>
      <c r="E240" s="56"/>
      <c r="F240" s="53"/>
      <c r="G240" s="70"/>
      <c r="H240" s="55"/>
      <c r="I240" s="56"/>
      <c r="J240" s="56"/>
      <c r="K240" s="53"/>
    </row>
    <row r="241" spans="1:11" x14ac:dyDescent="0.2">
      <c r="A241" s="54"/>
      <c r="B241" s="70"/>
      <c r="C241" s="55"/>
      <c r="D241" s="56"/>
      <c r="E241" s="56"/>
      <c r="F241" s="53"/>
      <c r="G241" s="70"/>
      <c r="H241" s="55"/>
      <c r="I241" s="56"/>
      <c r="J241" s="56"/>
      <c r="K241" s="53"/>
    </row>
    <row r="242" spans="1:11" x14ac:dyDescent="0.2">
      <c r="A242" s="54"/>
      <c r="B242" s="70"/>
      <c r="C242" s="55"/>
      <c r="D242" s="56"/>
      <c r="E242" s="56"/>
      <c r="F242" s="53"/>
      <c r="G242" s="70"/>
      <c r="H242" s="55"/>
      <c r="I242" s="56"/>
      <c r="J242" s="56"/>
      <c r="K242" s="53"/>
    </row>
    <row r="243" spans="1:11" x14ac:dyDescent="0.2">
      <c r="A243" s="54"/>
      <c r="B243" s="70"/>
      <c r="C243" s="55"/>
      <c r="D243" s="56"/>
      <c r="E243" s="56"/>
      <c r="F243" s="53"/>
      <c r="G243" s="70"/>
      <c r="H243" s="55"/>
      <c r="I243" s="56"/>
      <c r="J243" s="56"/>
      <c r="K243" s="53"/>
    </row>
    <row r="244" spans="1:11" x14ac:dyDescent="0.2">
      <c r="A244" s="54"/>
      <c r="B244" s="70"/>
      <c r="C244" s="55"/>
      <c r="D244" s="56"/>
      <c r="E244" s="56"/>
      <c r="F244" s="53"/>
      <c r="G244" s="70"/>
      <c r="H244" s="55"/>
      <c r="I244" s="56"/>
      <c r="J244" s="56"/>
      <c r="K244" s="53"/>
    </row>
    <row r="245" spans="1:11" x14ac:dyDescent="0.2">
      <c r="A245" s="54"/>
      <c r="B245" s="70"/>
      <c r="C245" s="55"/>
      <c r="D245" s="56"/>
      <c r="E245" s="56"/>
      <c r="F245" s="53"/>
      <c r="G245" s="70"/>
      <c r="H245" s="55"/>
      <c r="I245" s="56"/>
      <c r="J245" s="56"/>
      <c r="K245" s="53"/>
    </row>
    <row r="246" spans="1:11" x14ac:dyDescent="0.2">
      <c r="A246" s="54"/>
      <c r="B246" s="70"/>
      <c r="C246" s="55"/>
      <c r="D246" s="56"/>
      <c r="E246" s="56"/>
      <c r="F246" s="53"/>
      <c r="G246" s="70"/>
      <c r="H246" s="55"/>
      <c r="I246" s="56"/>
      <c r="J246" s="56"/>
      <c r="K246" s="53"/>
    </row>
    <row r="247" spans="1:11" x14ac:dyDescent="0.2">
      <c r="A247" s="54"/>
      <c r="B247" s="70"/>
      <c r="C247" s="55"/>
      <c r="D247" s="56"/>
      <c r="E247" s="56"/>
      <c r="F247" s="53"/>
      <c r="G247" s="70"/>
      <c r="H247" s="55"/>
      <c r="I247" s="56"/>
      <c r="J247" s="56"/>
      <c r="K247" s="53"/>
    </row>
    <row r="248" spans="1:11" x14ac:dyDescent="0.2">
      <c r="A248" s="54"/>
      <c r="B248" s="70"/>
      <c r="C248" s="55"/>
      <c r="D248" s="56"/>
      <c r="E248" s="56"/>
      <c r="F248" s="53"/>
      <c r="G248" s="70"/>
      <c r="H248" s="55"/>
      <c r="I248" s="56"/>
      <c r="J248" s="56"/>
      <c r="K248" s="53"/>
    </row>
    <row r="249" spans="1:11" x14ac:dyDescent="0.2">
      <c r="A249" s="54"/>
      <c r="B249" s="70"/>
      <c r="C249" s="55"/>
      <c r="D249" s="56"/>
      <c r="E249" s="56"/>
      <c r="F249" s="53"/>
      <c r="G249" s="70"/>
      <c r="H249" s="55"/>
      <c r="I249" s="56"/>
      <c r="J249" s="56"/>
      <c r="K249" s="53"/>
    </row>
    <row r="250" spans="1:11" x14ac:dyDescent="0.2">
      <c r="A250" s="54"/>
      <c r="B250" s="70"/>
      <c r="C250" s="55"/>
      <c r="D250" s="56"/>
      <c r="E250" s="56"/>
      <c r="F250" s="53"/>
      <c r="G250" s="70"/>
      <c r="H250" s="55"/>
      <c r="I250" s="56"/>
      <c r="J250" s="56"/>
      <c r="K250" s="53"/>
    </row>
    <row r="251" spans="1:11" x14ac:dyDescent="0.2">
      <c r="A251" s="54"/>
      <c r="B251" s="70"/>
      <c r="C251" s="55"/>
      <c r="D251" s="56"/>
      <c r="E251" s="56"/>
      <c r="F251" s="53"/>
      <c r="G251" s="70"/>
      <c r="H251" s="55"/>
      <c r="I251" s="56"/>
      <c r="J251" s="56"/>
      <c r="K251" s="53"/>
    </row>
    <row r="252" spans="1:11" x14ac:dyDescent="0.2">
      <c r="A252" s="54"/>
      <c r="B252" s="70"/>
      <c r="C252" s="55"/>
      <c r="D252" s="56"/>
      <c r="E252" s="56"/>
      <c r="F252" s="53"/>
      <c r="G252" s="70"/>
      <c r="H252" s="55"/>
      <c r="I252" s="56"/>
      <c r="J252" s="56"/>
      <c r="K252" s="53"/>
    </row>
    <row r="253" spans="1:11" x14ac:dyDescent="0.2">
      <c r="A253" s="54"/>
      <c r="B253" s="70"/>
      <c r="C253" s="55"/>
      <c r="D253" s="56"/>
      <c r="E253" s="56"/>
      <c r="F253" s="53"/>
      <c r="G253" s="70"/>
      <c r="H253" s="55"/>
      <c r="I253" s="56"/>
      <c r="J253" s="56"/>
      <c r="K253" s="53"/>
    </row>
    <row r="254" spans="1:11" x14ac:dyDescent="0.2">
      <c r="A254" s="54"/>
      <c r="B254" s="70"/>
      <c r="C254" s="55"/>
      <c r="D254" s="56"/>
      <c r="E254" s="56"/>
      <c r="F254" s="53"/>
      <c r="G254" s="70"/>
      <c r="H254" s="55"/>
      <c r="I254" s="56"/>
      <c r="J254" s="56"/>
      <c r="K254" s="53"/>
    </row>
    <row r="255" spans="1:11" x14ac:dyDescent="0.2">
      <c r="A255" s="54"/>
      <c r="B255" s="70"/>
      <c r="C255" s="55"/>
      <c r="D255" s="56"/>
      <c r="E255" s="56"/>
      <c r="F255" s="53"/>
      <c r="G255" s="70"/>
      <c r="H255" s="55"/>
      <c r="I255" s="56"/>
      <c r="J255" s="56"/>
      <c r="K255" s="53"/>
    </row>
    <row r="256" spans="1:11" x14ac:dyDescent="0.2">
      <c r="A256" s="54"/>
      <c r="B256" s="70"/>
      <c r="C256" s="55"/>
      <c r="D256" s="56"/>
      <c r="E256" s="56"/>
      <c r="F256" s="53"/>
      <c r="G256" s="70"/>
      <c r="H256" s="55"/>
      <c r="I256" s="56"/>
      <c r="J256" s="56"/>
      <c r="K256" s="53"/>
    </row>
    <row r="257" spans="1:11" x14ac:dyDescent="0.2">
      <c r="A257" s="54"/>
      <c r="B257" s="70"/>
      <c r="C257" s="55"/>
      <c r="D257" s="56"/>
      <c r="E257" s="56"/>
      <c r="F257" s="53"/>
      <c r="G257" s="70"/>
      <c r="H257" s="55"/>
      <c r="I257" s="56"/>
      <c r="J257" s="56"/>
      <c r="K257" s="53"/>
    </row>
    <row r="258" spans="1:11" x14ac:dyDescent="0.2">
      <c r="A258" s="54"/>
      <c r="B258" s="70"/>
      <c r="C258" s="55"/>
      <c r="D258" s="56"/>
      <c r="E258" s="56"/>
      <c r="F258" s="53"/>
      <c r="G258" s="70"/>
      <c r="H258" s="55"/>
      <c r="I258" s="56"/>
      <c r="J258" s="56"/>
      <c r="K258" s="53"/>
    </row>
    <row r="259" spans="1:11" x14ac:dyDescent="0.2">
      <c r="A259" s="54"/>
      <c r="B259" s="70"/>
      <c r="C259" s="55"/>
      <c r="D259" s="56"/>
      <c r="E259" s="56"/>
      <c r="F259" s="53"/>
      <c r="G259" s="70"/>
      <c r="H259" s="55"/>
      <c r="I259" s="56"/>
      <c r="J259" s="56"/>
      <c r="K259" s="53"/>
    </row>
    <row r="260" spans="1:11" x14ac:dyDescent="0.2">
      <c r="A260" s="54"/>
      <c r="B260" s="70"/>
      <c r="C260" s="55"/>
      <c r="D260" s="56"/>
      <c r="E260" s="56"/>
      <c r="F260" s="53"/>
      <c r="G260" s="70"/>
      <c r="H260" s="55"/>
      <c r="I260" s="56"/>
      <c r="J260" s="56"/>
      <c r="K260" s="53"/>
    </row>
    <row r="261" spans="1:11" x14ac:dyDescent="0.2">
      <c r="A261" s="54"/>
      <c r="B261" s="70"/>
      <c r="C261" s="55"/>
      <c r="D261" s="56"/>
      <c r="E261" s="56"/>
      <c r="F261" s="53"/>
      <c r="G261" s="70"/>
      <c r="H261" s="55"/>
      <c r="I261" s="56"/>
      <c r="J261" s="56"/>
      <c r="K261" s="53"/>
    </row>
    <row r="262" spans="1:11" x14ac:dyDescent="0.2">
      <c r="A262" s="54"/>
      <c r="B262" s="70"/>
      <c r="C262" s="55"/>
      <c r="D262" s="56"/>
      <c r="E262" s="56"/>
      <c r="F262" s="53"/>
      <c r="G262" s="70"/>
      <c r="H262" s="55"/>
      <c r="I262" s="56"/>
      <c r="J262" s="56"/>
      <c r="K262" s="53"/>
    </row>
    <row r="263" spans="1:11" x14ac:dyDescent="0.2">
      <c r="A263" s="54"/>
      <c r="B263" s="70"/>
      <c r="C263" s="55"/>
      <c r="D263" s="56"/>
      <c r="E263" s="56"/>
      <c r="F263" s="53"/>
      <c r="G263" s="70"/>
      <c r="H263" s="55"/>
      <c r="I263" s="56"/>
      <c r="J263" s="56"/>
      <c r="K263" s="53"/>
    </row>
    <row r="264" spans="1:11" x14ac:dyDescent="0.2">
      <c r="A264" s="54"/>
      <c r="B264" s="70"/>
      <c r="C264" s="55"/>
      <c r="D264" s="56"/>
      <c r="E264" s="56"/>
      <c r="F264" s="53"/>
      <c r="G264" s="70"/>
      <c r="H264" s="55"/>
      <c r="I264" s="56"/>
      <c r="J264" s="56"/>
      <c r="K264" s="53"/>
    </row>
    <row r="265" spans="1:11" x14ac:dyDescent="0.2">
      <c r="A265" s="54"/>
      <c r="B265" s="70"/>
      <c r="C265" s="55"/>
      <c r="D265" s="56"/>
      <c r="E265" s="56"/>
      <c r="F265" s="53"/>
      <c r="G265" s="70"/>
      <c r="H265" s="55"/>
      <c r="I265" s="56"/>
      <c r="J265" s="56"/>
      <c r="K265" s="53"/>
    </row>
    <row r="266" spans="1:11" x14ac:dyDescent="0.2">
      <c r="A266" s="54"/>
      <c r="B266" s="70"/>
      <c r="C266" s="55"/>
      <c r="D266" s="56"/>
      <c r="E266" s="56"/>
      <c r="F266" s="53"/>
      <c r="G266" s="70"/>
      <c r="H266" s="55"/>
      <c r="I266" s="56"/>
      <c r="J266" s="56"/>
      <c r="K266" s="53"/>
    </row>
    <row r="267" spans="1:11" x14ac:dyDescent="0.2">
      <c r="A267" s="54"/>
      <c r="B267" s="70"/>
      <c r="C267" s="55"/>
      <c r="D267" s="56"/>
      <c r="E267" s="56"/>
      <c r="F267" s="53"/>
      <c r="G267" s="70"/>
      <c r="H267" s="55"/>
      <c r="I267" s="56"/>
      <c r="J267" s="56"/>
      <c r="K267" s="53"/>
    </row>
    <row r="268" spans="1:11" x14ac:dyDescent="0.2">
      <c r="A268" s="54"/>
      <c r="B268" s="70"/>
      <c r="C268" s="55"/>
      <c r="D268" s="56"/>
      <c r="E268" s="56"/>
      <c r="F268" s="53"/>
      <c r="G268" s="70"/>
      <c r="H268" s="55"/>
      <c r="I268" s="56"/>
      <c r="J268" s="56"/>
      <c r="K268" s="53"/>
    </row>
    <row r="269" spans="1:11" x14ac:dyDescent="0.2">
      <c r="A269" s="54"/>
      <c r="B269" s="70"/>
      <c r="C269" s="55"/>
      <c r="D269" s="56"/>
      <c r="E269" s="56"/>
      <c r="F269" s="53"/>
      <c r="G269" s="70"/>
      <c r="H269" s="55"/>
      <c r="I269" s="56"/>
      <c r="J269" s="56"/>
      <c r="K269" s="53"/>
    </row>
    <row r="270" spans="1:11" x14ac:dyDescent="0.2">
      <c r="A270" s="54"/>
      <c r="B270" s="70"/>
      <c r="C270" s="55"/>
      <c r="D270" s="56"/>
      <c r="E270" s="56"/>
      <c r="F270" s="53"/>
      <c r="G270" s="70"/>
      <c r="H270" s="55"/>
      <c r="I270" s="56"/>
      <c r="J270" s="56"/>
      <c r="K270" s="53"/>
    </row>
    <row r="271" spans="1:11" x14ac:dyDescent="0.2">
      <c r="A271" s="54"/>
      <c r="B271" s="70"/>
      <c r="C271" s="55"/>
      <c r="D271" s="56"/>
      <c r="E271" s="56"/>
      <c r="F271" s="53"/>
      <c r="G271" s="70"/>
      <c r="H271" s="55"/>
      <c r="I271" s="56"/>
      <c r="J271" s="56"/>
      <c r="K271" s="53"/>
    </row>
    <row r="272" spans="1:11" x14ac:dyDescent="0.2">
      <c r="A272" s="54"/>
      <c r="B272" s="70"/>
      <c r="C272" s="55"/>
      <c r="D272" s="56"/>
      <c r="E272" s="56"/>
      <c r="F272" s="53"/>
      <c r="G272" s="70"/>
      <c r="H272" s="55"/>
      <c r="I272" s="56"/>
      <c r="J272" s="56"/>
      <c r="K272" s="53"/>
    </row>
    <row r="273" spans="1:11" x14ac:dyDescent="0.2">
      <c r="A273" s="54"/>
      <c r="B273" s="70"/>
      <c r="C273" s="55"/>
      <c r="D273" s="56"/>
      <c r="E273" s="56"/>
      <c r="F273" s="53"/>
      <c r="G273" s="70"/>
      <c r="H273" s="55"/>
      <c r="I273" s="56"/>
      <c r="J273" s="56"/>
      <c r="K273" s="53"/>
    </row>
    <row r="274" spans="1:11" x14ac:dyDescent="0.2">
      <c r="A274" s="54"/>
      <c r="B274" s="70"/>
      <c r="C274" s="55"/>
      <c r="D274" s="56"/>
      <c r="E274" s="56"/>
      <c r="F274" s="53"/>
      <c r="G274" s="70"/>
      <c r="H274" s="55"/>
      <c r="I274" s="56"/>
      <c r="J274" s="56"/>
      <c r="K274" s="53"/>
    </row>
    <row r="275" spans="1:11" x14ac:dyDescent="0.2">
      <c r="A275" s="54"/>
      <c r="B275" s="70"/>
      <c r="C275" s="55"/>
      <c r="D275" s="56"/>
      <c r="E275" s="56"/>
      <c r="F275" s="53"/>
      <c r="G275" s="70"/>
      <c r="H275" s="55"/>
      <c r="I275" s="56"/>
      <c r="J275" s="56"/>
      <c r="K275" s="53"/>
    </row>
    <row r="276" spans="1:11" x14ac:dyDescent="0.2">
      <c r="A276" s="54"/>
      <c r="B276" s="70"/>
      <c r="C276" s="55"/>
      <c r="D276" s="56"/>
      <c r="E276" s="56"/>
      <c r="F276" s="53"/>
      <c r="G276" s="70"/>
      <c r="H276" s="55"/>
      <c r="I276" s="56"/>
      <c r="J276" s="56"/>
      <c r="K276" s="53"/>
    </row>
    <row r="277" spans="1:11" x14ac:dyDescent="0.2">
      <c r="A277" s="54"/>
      <c r="B277" s="70"/>
      <c r="C277" s="55"/>
      <c r="D277" s="56"/>
      <c r="E277" s="56"/>
      <c r="F277" s="53"/>
      <c r="G277" s="70"/>
      <c r="H277" s="55"/>
      <c r="I277" s="56"/>
      <c r="J277" s="56"/>
      <c r="K277" s="53"/>
    </row>
    <row r="278" spans="1:11" x14ac:dyDescent="0.2">
      <c r="A278" s="54"/>
      <c r="B278" s="70"/>
      <c r="C278" s="55"/>
      <c r="D278" s="56"/>
      <c r="E278" s="56"/>
      <c r="F278" s="53"/>
      <c r="G278" s="70"/>
      <c r="H278" s="55"/>
      <c r="I278" s="56"/>
      <c r="J278" s="56"/>
      <c r="K278" s="53"/>
    </row>
    <row r="279" spans="1:11" x14ac:dyDescent="0.2">
      <c r="A279" s="54"/>
      <c r="B279" s="70"/>
      <c r="C279" s="55"/>
      <c r="D279" s="56"/>
      <c r="E279" s="56"/>
      <c r="F279" s="53"/>
      <c r="G279" s="70"/>
      <c r="H279" s="55"/>
      <c r="I279" s="56"/>
      <c r="J279" s="56"/>
      <c r="K279" s="53"/>
    </row>
    <row r="280" spans="1:11" x14ac:dyDescent="0.2">
      <c r="A280" s="54"/>
      <c r="B280" s="70"/>
      <c r="C280" s="55"/>
      <c r="D280" s="56"/>
      <c r="E280" s="56"/>
      <c r="F280" s="53"/>
      <c r="G280" s="70"/>
      <c r="H280" s="55"/>
      <c r="I280" s="56"/>
      <c r="J280" s="56"/>
      <c r="K280" s="53"/>
    </row>
    <row r="281" spans="1:11" x14ac:dyDescent="0.2">
      <c r="A281" s="54"/>
      <c r="B281" s="70"/>
      <c r="C281" s="55"/>
      <c r="D281" s="56"/>
      <c r="E281" s="56"/>
      <c r="F281" s="53"/>
      <c r="G281" s="70"/>
      <c r="H281" s="55"/>
      <c r="I281" s="56"/>
      <c r="J281" s="56"/>
      <c r="K281" s="53"/>
    </row>
    <row r="282" spans="1:11" x14ac:dyDescent="0.2">
      <c r="A282" s="54"/>
      <c r="B282" s="70"/>
      <c r="C282" s="55"/>
      <c r="D282" s="56"/>
      <c r="E282" s="56"/>
      <c r="F282" s="53"/>
      <c r="G282" s="70"/>
      <c r="H282" s="55"/>
      <c r="I282" s="56"/>
      <c r="J282" s="56"/>
      <c r="K282" s="53"/>
    </row>
    <row r="283" spans="1:11" x14ac:dyDescent="0.2">
      <c r="A283" s="54"/>
      <c r="B283" s="70"/>
      <c r="C283" s="55"/>
      <c r="D283" s="56"/>
      <c r="E283" s="56"/>
      <c r="F283" s="53"/>
      <c r="G283" s="70"/>
      <c r="H283" s="55"/>
      <c r="I283" s="56"/>
      <c r="J283" s="56"/>
      <c r="K283" s="53"/>
    </row>
    <row r="284" spans="1:11" x14ac:dyDescent="0.2">
      <c r="A284" s="54"/>
      <c r="B284" s="70"/>
      <c r="C284" s="55"/>
      <c r="D284" s="56"/>
      <c r="E284" s="56"/>
      <c r="F284" s="53"/>
      <c r="G284" s="70"/>
      <c r="H284" s="55"/>
      <c r="I284" s="56"/>
      <c r="J284" s="56"/>
      <c r="K284" s="53"/>
    </row>
    <row r="285" spans="1:11" x14ac:dyDescent="0.2">
      <c r="A285" s="54"/>
      <c r="B285" s="70"/>
      <c r="C285" s="55"/>
      <c r="D285" s="56"/>
      <c r="E285" s="56"/>
      <c r="F285" s="53"/>
      <c r="G285" s="70"/>
      <c r="H285" s="55"/>
      <c r="I285" s="56"/>
      <c r="J285" s="56"/>
      <c r="K285" s="53"/>
    </row>
    <row r="286" spans="1:11" x14ac:dyDescent="0.2">
      <c r="A286" s="54"/>
      <c r="B286" s="70"/>
      <c r="C286" s="55"/>
      <c r="D286" s="56"/>
      <c r="E286" s="56"/>
      <c r="F286" s="53"/>
      <c r="G286" s="70"/>
      <c r="H286" s="55"/>
      <c r="I286" s="56"/>
      <c r="J286" s="56"/>
      <c r="K286" s="53"/>
    </row>
    <row r="287" spans="1:11" x14ac:dyDescent="0.2">
      <c r="A287" s="54"/>
      <c r="B287" s="70"/>
      <c r="C287" s="55"/>
      <c r="D287" s="56"/>
      <c r="E287" s="56"/>
      <c r="F287" s="53"/>
      <c r="G287" s="70"/>
      <c r="H287" s="55"/>
      <c r="I287" s="56"/>
      <c r="J287" s="56"/>
      <c r="K287" s="53"/>
    </row>
    <row r="288" spans="1:11" x14ac:dyDescent="0.2">
      <c r="A288" s="54"/>
      <c r="B288" s="70"/>
      <c r="C288" s="55"/>
      <c r="D288" s="56"/>
      <c r="E288" s="56"/>
      <c r="F288" s="53"/>
      <c r="G288" s="70"/>
      <c r="H288" s="55"/>
      <c r="I288" s="56"/>
      <c r="J288" s="56"/>
      <c r="K288" s="53"/>
    </row>
    <row r="289" spans="1:11" x14ac:dyDescent="0.2">
      <c r="A289" s="54"/>
      <c r="B289" s="70"/>
      <c r="C289" s="55"/>
      <c r="D289" s="56"/>
      <c r="E289" s="56"/>
      <c r="F289" s="53"/>
      <c r="G289" s="70"/>
      <c r="H289" s="55"/>
      <c r="I289" s="56"/>
      <c r="J289" s="56"/>
      <c r="K289" s="53"/>
    </row>
    <row r="290" spans="1:11" x14ac:dyDescent="0.2">
      <c r="A290" s="54"/>
      <c r="B290" s="70"/>
      <c r="C290" s="55"/>
      <c r="D290" s="56"/>
      <c r="E290" s="56"/>
      <c r="F290" s="53"/>
      <c r="G290" s="70"/>
      <c r="H290" s="55"/>
      <c r="I290" s="56"/>
      <c r="J290" s="56"/>
      <c r="K290" s="53"/>
    </row>
    <row r="291" spans="1:11" x14ac:dyDescent="0.2">
      <c r="A291" s="54"/>
      <c r="B291" s="70"/>
      <c r="C291" s="55"/>
      <c r="D291" s="56"/>
      <c r="E291" s="56"/>
      <c r="F291" s="53"/>
      <c r="G291" s="70"/>
      <c r="H291" s="55"/>
      <c r="I291" s="56"/>
      <c r="J291" s="56"/>
      <c r="K291" s="53"/>
    </row>
    <row r="292" spans="1:11" x14ac:dyDescent="0.2">
      <c r="A292" s="54"/>
      <c r="B292" s="70"/>
      <c r="C292" s="55"/>
      <c r="D292" s="56"/>
      <c r="E292" s="56"/>
      <c r="F292" s="53"/>
      <c r="G292" s="70"/>
      <c r="H292" s="55"/>
      <c r="I292" s="56"/>
      <c r="J292" s="56"/>
      <c r="K292" s="53"/>
    </row>
    <row r="293" spans="1:11" x14ac:dyDescent="0.2">
      <c r="A293" s="54"/>
      <c r="B293" s="70"/>
      <c r="C293" s="55"/>
      <c r="D293" s="56"/>
      <c r="E293" s="56"/>
      <c r="F293" s="53"/>
      <c r="G293" s="70"/>
      <c r="H293" s="55"/>
      <c r="I293" s="56"/>
      <c r="J293" s="56"/>
      <c r="K293" s="53"/>
    </row>
    <row r="294" spans="1:11" x14ac:dyDescent="0.2">
      <c r="A294" s="54"/>
      <c r="B294" s="70"/>
      <c r="C294" s="55"/>
      <c r="D294" s="56"/>
      <c r="E294" s="56"/>
      <c r="F294" s="53"/>
      <c r="G294" s="70"/>
      <c r="H294" s="55"/>
      <c r="I294" s="56"/>
      <c r="J294" s="56"/>
      <c r="K294" s="53"/>
    </row>
    <row r="295" spans="1:11" x14ac:dyDescent="0.2">
      <c r="A295" s="54"/>
      <c r="B295" s="70"/>
      <c r="C295" s="55"/>
      <c r="D295" s="56"/>
      <c r="E295" s="56"/>
      <c r="F295" s="53"/>
      <c r="G295" s="70"/>
      <c r="H295" s="55"/>
      <c r="I295" s="56"/>
      <c r="J295" s="56"/>
      <c r="K295" s="53"/>
    </row>
    <row r="296" spans="1:11" x14ac:dyDescent="0.2">
      <c r="A296" s="54"/>
      <c r="B296" s="70"/>
      <c r="C296" s="55"/>
      <c r="D296" s="56"/>
      <c r="E296" s="56"/>
      <c r="F296" s="53"/>
      <c r="G296" s="70"/>
      <c r="H296" s="55"/>
      <c r="I296" s="56"/>
      <c r="J296" s="56"/>
      <c r="K296" s="53"/>
    </row>
    <row r="297" spans="1:11" x14ac:dyDescent="0.2">
      <c r="A297" s="54"/>
      <c r="B297" s="70"/>
      <c r="C297" s="55"/>
      <c r="D297" s="56"/>
      <c r="E297" s="56"/>
      <c r="F297" s="53"/>
      <c r="G297" s="70"/>
      <c r="H297" s="55"/>
      <c r="I297" s="56"/>
      <c r="J297" s="56"/>
      <c r="K297" s="53"/>
    </row>
    <row r="298" spans="1:11" x14ac:dyDescent="0.2">
      <c r="A298" s="54"/>
      <c r="B298" s="70"/>
      <c r="C298" s="55"/>
      <c r="D298" s="56"/>
      <c r="E298" s="56"/>
      <c r="F298" s="53"/>
      <c r="G298" s="70"/>
      <c r="H298" s="55"/>
      <c r="I298" s="56"/>
      <c r="J298" s="56"/>
      <c r="K298" s="53"/>
    </row>
    <row r="299" spans="1:11" x14ac:dyDescent="0.2">
      <c r="A299" s="54"/>
      <c r="B299" s="70"/>
      <c r="C299" s="55"/>
      <c r="D299" s="56"/>
      <c r="E299" s="56"/>
      <c r="F299" s="53"/>
      <c r="G299" s="70"/>
      <c r="H299" s="55"/>
      <c r="I299" s="56"/>
      <c r="J299" s="56"/>
      <c r="K299" s="53"/>
    </row>
    <row r="300" spans="1:11" x14ac:dyDescent="0.2">
      <c r="A300" s="54"/>
      <c r="B300" s="70"/>
      <c r="C300" s="55"/>
      <c r="D300" s="56"/>
      <c r="E300" s="56"/>
      <c r="F300" s="53"/>
      <c r="G300" s="70"/>
      <c r="H300" s="55"/>
      <c r="I300" s="56"/>
      <c r="J300" s="56"/>
      <c r="K300" s="53"/>
    </row>
    <row r="301" spans="1:11" x14ac:dyDescent="0.2">
      <c r="A301" s="54"/>
      <c r="B301" s="70"/>
      <c r="C301" s="55"/>
      <c r="D301" s="56"/>
      <c r="E301" s="56"/>
      <c r="F301" s="53"/>
      <c r="G301" s="70"/>
      <c r="H301" s="55"/>
      <c r="I301" s="56"/>
      <c r="J301" s="56"/>
      <c r="K301" s="53"/>
    </row>
    <row r="302" spans="1:11" x14ac:dyDescent="0.2">
      <c r="A302" s="54"/>
      <c r="B302" s="70"/>
      <c r="C302" s="55"/>
      <c r="D302" s="56"/>
      <c r="E302" s="56"/>
      <c r="F302" s="53"/>
      <c r="G302" s="70"/>
      <c r="H302" s="55"/>
      <c r="I302" s="56"/>
      <c r="J302" s="56"/>
      <c r="K302" s="53"/>
    </row>
    <row r="303" spans="1:11" x14ac:dyDescent="0.2">
      <c r="A303" s="54"/>
      <c r="B303" s="70"/>
      <c r="C303" s="55"/>
      <c r="D303" s="56"/>
      <c r="E303" s="56"/>
      <c r="F303" s="53"/>
      <c r="G303" s="70"/>
      <c r="H303" s="55"/>
      <c r="I303" s="56"/>
      <c r="J303" s="56"/>
      <c r="K303" s="53"/>
    </row>
    <row r="304" spans="1:11" x14ac:dyDescent="0.2">
      <c r="A304" s="54"/>
      <c r="B304" s="70"/>
      <c r="C304" s="55"/>
      <c r="D304" s="56"/>
      <c r="E304" s="56"/>
      <c r="F304" s="53"/>
      <c r="G304" s="70"/>
      <c r="H304" s="55"/>
      <c r="I304" s="56"/>
      <c r="J304" s="56"/>
      <c r="K304" s="53"/>
    </row>
    <row r="305" spans="1:11" x14ac:dyDescent="0.2">
      <c r="A305" s="54"/>
      <c r="B305" s="70"/>
      <c r="C305" s="55"/>
      <c r="D305" s="56"/>
      <c r="E305" s="56"/>
      <c r="F305" s="53"/>
      <c r="G305" s="70"/>
      <c r="H305" s="55"/>
      <c r="I305" s="56"/>
      <c r="J305" s="56"/>
      <c r="K305" s="53"/>
    </row>
    <row r="306" spans="1:11" x14ac:dyDescent="0.2">
      <c r="A306" s="54"/>
      <c r="B306" s="70"/>
      <c r="C306" s="55"/>
      <c r="D306" s="56"/>
      <c r="E306" s="56"/>
      <c r="F306" s="53"/>
      <c r="G306" s="70"/>
      <c r="H306" s="55"/>
      <c r="I306" s="56"/>
      <c r="J306" s="56"/>
      <c r="K306" s="53"/>
    </row>
    <row r="307" spans="1:11" x14ac:dyDescent="0.2">
      <c r="A307" s="54"/>
      <c r="B307" s="70"/>
      <c r="C307" s="55"/>
      <c r="D307" s="56"/>
      <c r="E307" s="56"/>
      <c r="F307" s="53"/>
      <c r="G307" s="70"/>
      <c r="H307" s="55"/>
      <c r="I307" s="56"/>
      <c r="J307" s="56"/>
      <c r="K307" s="53"/>
    </row>
    <row r="308" spans="1:11" x14ac:dyDescent="0.2">
      <c r="A308" s="54"/>
      <c r="B308" s="70"/>
      <c r="C308" s="55"/>
      <c r="D308" s="56"/>
      <c r="E308" s="56"/>
      <c r="F308" s="53"/>
      <c r="G308" s="70"/>
      <c r="H308" s="55"/>
      <c r="I308" s="56"/>
      <c r="J308" s="56"/>
      <c r="K308" s="53"/>
    </row>
    <row r="309" spans="1:11" x14ac:dyDescent="0.2">
      <c r="A309" s="54"/>
      <c r="B309" s="70"/>
      <c r="C309" s="55"/>
      <c r="D309" s="56"/>
      <c r="E309" s="56"/>
      <c r="F309" s="53"/>
      <c r="G309" s="70"/>
      <c r="H309" s="55"/>
      <c r="I309" s="56"/>
      <c r="J309" s="56"/>
      <c r="K309" s="53"/>
    </row>
    <row r="310" spans="1:11" x14ac:dyDescent="0.2">
      <c r="A310" s="54"/>
      <c r="B310" s="70"/>
      <c r="C310" s="55"/>
      <c r="D310" s="56"/>
      <c r="E310" s="56"/>
      <c r="F310" s="53"/>
      <c r="G310" s="70"/>
      <c r="H310" s="55"/>
      <c r="I310" s="56"/>
      <c r="J310" s="56"/>
      <c r="K310" s="53"/>
    </row>
    <row r="311" spans="1:11" x14ac:dyDescent="0.2">
      <c r="A311" s="54"/>
      <c r="B311" s="70"/>
      <c r="C311" s="55"/>
      <c r="D311" s="56"/>
      <c r="E311" s="56"/>
      <c r="F311" s="53"/>
      <c r="G311" s="70"/>
      <c r="H311" s="55"/>
      <c r="I311" s="56"/>
      <c r="J311" s="56"/>
      <c r="K311" s="53"/>
    </row>
    <row r="312" spans="1:11" x14ac:dyDescent="0.2">
      <c r="A312" s="54"/>
      <c r="B312" s="70"/>
      <c r="C312" s="55"/>
      <c r="D312" s="56"/>
      <c r="E312" s="56"/>
      <c r="F312" s="53"/>
      <c r="G312" s="70"/>
      <c r="H312" s="55"/>
      <c r="I312" s="56"/>
      <c r="J312" s="56"/>
      <c r="K312" s="53"/>
    </row>
    <row r="313" spans="1:11" x14ac:dyDescent="0.2">
      <c r="A313" s="54"/>
      <c r="B313" s="70"/>
      <c r="C313" s="55"/>
      <c r="D313" s="56"/>
      <c r="E313" s="56"/>
      <c r="F313" s="53"/>
      <c r="G313" s="70"/>
      <c r="H313" s="55"/>
      <c r="I313" s="56"/>
      <c r="J313" s="56"/>
      <c r="K313" s="53"/>
    </row>
    <row r="314" spans="1:11" x14ac:dyDescent="0.2">
      <c r="A314" s="54"/>
      <c r="B314" s="70"/>
      <c r="C314" s="55"/>
      <c r="D314" s="56"/>
      <c r="E314" s="56"/>
      <c r="F314" s="53"/>
      <c r="G314" s="70"/>
      <c r="H314" s="55"/>
      <c r="I314" s="56"/>
      <c r="J314" s="56"/>
      <c r="K314" s="53"/>
    </row>
    <row r="315" spans="1:11" x14ac:dyDescent="0.2">
      <c r="A315" s="54"/>
      <c r="B315" s="70"/>
      <c r="C315" s="55"/>
      <c r="D315" s="56"/>
      <c r="E315" s="56"/>
      <c r="F315" s="53"/>
      <c r="G315" s="70"/>
      <c r="H315" s="55"/>
      <c r="I315" s="56"/>
      <c r="J315" s="56"/>
      <c r="K315" s="53"/>
    </row>
    <row r="316" spans="1:11" x14ac:dyDescent="0.2">
      <c r="A316" s="54"/>
      <c r="B316" s="70"/>
      <c r="C316" s="55"/>
      <c r="D316" s="56"/>
      <c r="E316" s="56"/>
      <c r="F316" s="53"/>
      <c r="G316" s="70"/>
      <c r="H316" s="55"/>
      <c r="I316" s="56"/>
      <c r="J316" s="56"/>
      <c r="K316" s="53"/>
    </row>
    <row r="317" spans="1:11" x14ac:dyDescent="0.2">
      <c r="A317" s="54"/>
      <c r="B317" s="70"/>
      <c r="C317" s="55"/>
      <c r="D317" s="56"/>
      <c r="E317" s="56"/>
      <c r="F317" s="53"/>
      <c r="G317" s="70"/>
      <c r="H317" s="55"/>
      <c r="I317" s="56"/>
      <c r="J317" s="56"/>
      <c r="K317" s="53"/>
    </row>
    <row r="318" spans="1:11" x14ac:dyDescent="0.2">
      <c r="A318" s="54"/>
      <c r="B318" s="70"/>
      <c r="C318" s="55"/>
      <c r="D318" s="56"/>
      <c r="E318" s="56"/>
      <c r="F318" s="53"/>
      <c r="G318" s="70"/>
      <c r="H318" s="55"/>
      <c r="I318" s="56"/>
      <c r="J318" s="56"/>
      <c r="K318" s="53"/>
    </row>
    <row r="319" spans="1:11" x14ac:dyDescent="0.2">
      <c r="A319" s="54"/>
      <c r="B319" s="70"/>
      <c r="C319" s="55"/>
      <c r="D319" s="56"/>
      <c r="E319" s="56"/>
      <c r="F319" s="53"/>
      <c r="G319" s="70"/>
      <c r="H319" s="55"/>
      <c r="I319" s="56"/>
      <c r="J319" s="56"/>
      <c r="K319" s="53"/>
    </row>
    <row r="320" spans="1:11" x14ac:dyDescent="0.2">
      <c r="A320" s="54"/>
      <c r="B320" s="70"/>
      <c r="C320" s="55"/>
      <c r="D320" s="56"/>
      <c r="E320" s="56"/>
      <c r="F320" s="53"/>
      <c r="G320" s="70"/>
      <c r="H320" s="55"/>
      <c r="I320" s="56"/>
      <c r="J320" s="56"/>
      <c r="K320" s="53"/>
    </row>
    <row r="321" spans="1:11" x14ac:dyDescent="0.2">
      <c r="A321" s="54"/>
      <c r="B321" s="70"/>
      <c r="C321" s="55"/>
      <c r="D321" s="56"/>
      <c r="E321" s="56"/>
      <c r="F321" s="53"/>
      <c r="G321" s="70"/>
      <c r="H321" s="55"/>
      <c r="I321" s="56"/>
      <c r="J321" s="56"/>
      <c r="K321" s="53"/>
    </row>
    <row r="322" spans="1:11" x14ac:dyDescent="0.2">
      <c r="A322" s="54"/>
      <c r="B322" s="70"/>
      <c r="C322" s="55"/>
      <c r="D322" s="56"/>
      <c r="E322" s="56"/>
      <c r="F322" s="53"/>
      <c r="G322" s="70"/>
      <c r="H322" s="55"/>
      <c r="I322" s="56"/>
      <c r="J322" s="56"/>
      <c r="K322" s="53"/>
    </row>
    <row r="323" spans="1:11" x14ac:dyDescent="0.2">
      <c r="A323" s="54"/>
      <c r="B323" s="70"/>
      <c r="C323" s="55"/>
      <c r="D323" s="56"/>
      <c r="E323" s="56"/>
      <c r="F323" s="53"/>
      <c r="G323" s="70"/>
      <c r="H323" s="55"/>
      <c r="I323" s="56"/>
      <c r="J323" s="56"/>
      <c r="K323" s="53"/>
    </row>
    <row r="324" spans="1:11" x14ac:dyDescent="0.2">
      <c r="A324" s="54"/>
      <c r="B324" s="70"/>
      <c r="C324" s="55"/>
      <c r="D324" s="56"/>
      <c r="E324" s="56"/>
      <c r="F324" s="53"/>
      <c r="G324" s="70"/>
      <c r="H324" s="55"/>
      <c r="I324" s="56"/>
      <c r="J324" s="56"/>
      <c r="K324" s="53"/>
    </row>
    <row r="325" spans="1:11" x14ac:dyDescent="0.2">
      <c r="A325" s="54"/>
      <c r="B325" s="70"/>
      <c r="C325" s="55"/>
      <c r="D325" s="56"/>
      <c r="E325" s="56"/>
      <c r="F325" s="53"/>
      <c r="G325" s="70"/>
      <c r="H325" s="55"/>
      <c r="I325" s="56"/>
      <c r="J325" s="56"/>
      <c r="K325" s="53"/>
    </row>
    <row r="326" spans="1:11" x14ac:dyDescent="0.2">
      <c r="A326" s="54"/>
      <c r="B326" s="70"/>
      <c r="C326" s="55"/>
      <c r="D326" s="56"/>
      <c r="E326" s="56"/>
      <c r="F326" s="53"/>
      <c r="G326" s="70"/>
      <c r="H326" s="55"/>
      <c r="I326" s="56"/>
      <c r="J326" s="56"/>
      <c r="K326" s="53"/>
    </row>
    <row r="327" spans="1:11" x14ac:dyDescent="0.2">
      <c r="A327" s="54"/>
      <c r="B327" s="70"/>
      <c r="C327" s="55"/>
      <c r="D327" s="56"/>
      <c r="E327" s="56"/>
      <c r="F327" s="53"/>
      <c r="G327" s="70"/>
      <c r="H327" s="55"/>
      <c r="I327" s="56"/>
      <c r="J327" s="56"/>
      <c r="K327" s="53"/>
    </row>
    <row r="328" spans="1:11" x14ac:dyDescent="0.2">
      <c r="A328" s="54"/>
      <c r="B328" s="70"/>
      <c r="C328" s="55"/>
      <c r="D328" s="56"/>
      <c r="E328" s="56"/>
      <c r="F328" s="53"/>
      <c r="G328" s="70"/>
      <c r="H328" s="55"/>
      <c r="I328" s="56"/>
      <c r="J328" s="56"/>
      <c r="K328" s="53"/>
    </row>
    <row r="329" spans="1:11" x14ac:dyDescent="0.2">
      <c r="A329" s="54"/>
      <c r="B329" s="70"/>
      <c r="C329" s="55"/>
      <c r="D329" s="56"/>
      <c r="E329" s="56"/>
      <c r="F329" s="53"/>
      <c r="G329" s="70"/>
      <c r="H329" s="55"/>
      <c r="I329" s="56"/>
      <c r="J329" s="56"/>
      <c r="K329" s="53"/>
    </row>
    <row r="330" spans="1:11" x14ac:dyDescent="0.2">
      <c r="A330" s="54"/>
      <c r="B330" s="70"/>
      <c r="C330" s="55"/>
      <c r="D330" s="56"/>
      <c r="E330" s="56"/>
      <c r="F330" s="53"/>
      <c r="G330" s="70"/>
      <c r="H330" s="55"/>
      <c r="I330" s="56"/>
      <c r="J330" s="56"/>
      <c r="K330" s="53"/>
    </row>
    <row r="331" spans="1:11" x14ac:dyDescent="0.2">
      <c r="A331" s="54"/>
      <c r="B331" s="70"/>
      <c r="C331" s="55"/>
      <c r="D331" s="56"/>
      <c r="E331" s="56"/>
      <c r="F331" s="53"/>
      <c r="G331" s="70"/>
      <c r="H331" s="55"/>
      <c r="I331" s="56"/>
      <c r="J331" s="56"/>
      <c r="K331" s="53"/>
    </row>
    <row r="332" spans="1:11" x14ac:dyDescent="0.2">
      <c r="A332" s="54"/>
      <c r="B332" s="70"/>
      <c r="C332" s="55"/>
      <c r="D332" s="56"/>
      <c r="E332" s="56"/>
      <c r="F332" s="53"/>
      <c r="G332" s="70"/>
      <c r="H332" s="55"/>
      <c r="I332" s="56"/>
      <c r="J332" s="56"/>
      <c r="K332" s="53"/>
    </row>
    <row r="333" spans="1:11" x14ac:dyDescent="0.2">
      <c r="A333" s="54"/>
      <c r="B333" s="70"/>
      <c r="C333" s="55"/>
      <c r="D333" s="56"/>
      <c r="E333" s="56"/>
      <c r="F333" s="53"/>
      <c r="G333" s="70"/>
      <c r="H333" s="55"/>
      <c r="I333" s="56"/>
      <c r="J333" s="56"/>
      <c r="K333" s="53"/>
    </row>
    <row r="334" spans="1:11" x14ac:dyDescent="0.2">
      <c r="A334" s="54"/>
      <c r="B334" s="70"/>
      <c r="C334" s="55"/>
      <c r="D334" s="56"/>
      <c r="E334" s="56"/>
      <c r="F334" s="53"/>
      <c r="G334" s="70"/>
      <c r="H334" s="55"/>
      <c r="I334" s="56"/>
      <c r="J334" s="56"/>
      <c r="K334" s="53"/>
    </row>
    <row r="335" spans="1:11" x14ac:dyDescent="0.2">
      <c r="A335" s="54"/>
      <c r="B335" s="70"/>
      <c r="C335" s="55"/>
      <c r="D335" s="56"/>
      <c r="E335" s="56"/>
      <c r="F335" s="53"/>
      <c r="G335" s="70"/>
      <c r="H335" s="55"/>
      <c r="I335" s="56"/>
      <c r="J335" s="56"/>
      <c r="K335" s="53"/>
    </row>
    <row r="336" spans="1:11" x14ac:dyDescent="0.2">
      <c r="A336" s="54"/>
      <c r="B336" s="70"/>
      <c r="C336" s="55"/>
      <c r="D336" s="56"/>
      <c r="E336" s="56"/>
      <c r="F336" s="53"/>
      <c r="G336" s="70"/>
      <c r="H336" s="55"/>
      <c r="I336" s="56"/>
      <c r="J336" s="56"/>
      <c r="K336" s="53"/>
    </row>
    <row r="337" spans="1:11" x14ac:dyDescent="0.2">
      <c r="A337" s="54"/>
      <c r="B337" s="70"/>
      <c r="C337" s="55"/>
      <c r="D337" s="56"/>
      <c r="E337" s="56"/>
      <c r="F337" s="53"/>
      <c r="G337" s="70"/>
      <c r="H337" s="55"/>
      <c r="I337" s="56"/>
      <c r="J337" s="56"/>
      <c r="K337" s="53"/>
    </row>
    <row r="338" spans="1:11" x14ac:dyDescent="0.2">
      <c r="A338" s="54"/>
      <c r="B338" s="70"/>
      <c r="C338" s="55"/>
      <c r="D338" s="56"/>
      <c r="E338" s="56"/>
      <c r="F338" s="53"/>
      <c r="G338" s="70"/>
      <c r="H338" s="55"/>
      <c r="I338" s="56"/>
      <c r="J338" s="56"/>
      <c r="K338" s="53"/>
    </row>
    <row r="339" spans="1:11" x14ac:dyDescent="0.2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 x14ac:dyDescent="0.2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 x14ac:dyDescent="0.2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 x14ac:dyDescent="0.2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 x14ac:dyDescent="0.2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 x14ac:dyDescent="0.2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 x14ac:dyDescent="0.2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 x14ac:dyDescent="0.2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 x14ac:dyDescent="0.2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 x14ac:dyDescent="0.2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 x14ac:dyDescent="0.2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 x14ac:dyDescent="0.2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 x14ac:dyDescent="0.2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 x14ac:dyDescent="0.2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 x14ac:dyDescent="0.2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 x14ac:dyDescent="0.2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 x14ac:dyDescent="0.2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 x14ac:dyDescent="0.2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 x14ac:dyDescent="0.2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 x14ac:dyDescent="0.2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 x14ac:dyDescent="0.2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 x14ac:dyDescent="0.2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 x14ac:dyDescent="0.2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 x14ac:dyDescent="0.2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 x14ac:dyDescent="0.2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 x14ac:dyDescent="0.2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 x14ac:dyDescent="0.2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 x14ac:dyDescent="0.2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 x14ac:dyDescent="0.2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 x14ac:dyDescent="0.2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 x14ac:dyDescent="0.2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 x14ac:dyDescent="0.2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 x14ac:dyDescent="0.2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 x14ac:dyDescent="0.2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 x14ac:dyDescent="0.2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 x14ac:dyDescent="0.2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 x14ac:dyDescent="0.2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 x14ac:dyDescent="0.2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 x14ac:dyDescent="0.2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 x14ac:dyDescent="0.2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 x14ac:dyDescent="0.2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 x14ac:dyDescent="0.2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 x14ac:dyDescent="0.2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 x14ac:dyDescent="0.2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 x14ac:dyDescent="0.2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 x14ac:dyDescent="0.2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 x14ac:dyDescent="0.2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 x14ac:dyDescent="0.2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 x14ac:dyDescent="0.2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 x14ac:dyDescent="0.2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 x14ac:dyDescent="0.2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 x14ac:dyDescent="0.2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 x14ac:dyDescent="0.2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 x14ac:dyDescent="0.2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 x14ac:dyDescent="0.2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 x14ac:dyDescent="0.2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 x14ac:dyDescent="0.2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 x14ac:dyDescent="0.2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 x14ac:dyDescent="0.2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 x14ac:dyDescent="0.2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 x14ac:dyDescent="0.2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 x14ac:dyDescent="0.2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 x14ac:dyDescent="0.2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 x14ac:dyDescent="0.2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 x14ac:dyDescent="0.2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 x14ac:dyDescent="0.2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 x14ac:dyDescent="0.2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 x14ac:dyDescent="0.2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 x14ac:dyDescent="0.2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 x14ac:dyDescent="0.2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 x14ac:dyDescent="0.2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 x14ac:dyDescent="0.2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 x14ac:dyDescent="0.2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 x14ac:dyDescent="0.2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 x14ac:dyDescent="0.2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 x14ac:dyDescent="0.2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 x14ac:dyDescent="0.2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 x14ac:dyDescent="0.2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 x14ac:dyDescent="0.2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 x14ac:dyDescent="0.2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 x14ac:dyDescent="0.2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 x14ac:dyDescent="0.2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 x14ac:dyDescent="0.2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 x14ac:dyDescent="0.2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 x14ac:dyDescent="0.2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 x14ac:dyDescent="0.2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 x14ac:dyDescent="0.2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 x14ac:dyDescent="0.2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 x14ac:dyDescent="0.2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 x14ac:dyDescent="0.2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 x14ac:dyDescent="0.2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 x14ac:dyDescent="0.2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 x14ac:dyDescent="0.2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 x14ac:dyDescent="0.2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 x14ac:dyDescent="0.2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 x14ac:dyDescent="0.2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 x14ac:dyDescent="0.2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 x14ac:dyDescent="0.2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 x14ac:dyDescent="0.2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 x14ac:dyDescent="0.2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 x14ac:dyDescent="0.2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 x14ac:dyDescent="0.2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 x14ac:dyDescent="0.2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 x14ac:dyDescent="0.2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 x14ac:dyDescent="0.2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 x14ac:dyDescent="0.2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 x14ac:dyDescent="0.2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 x14ac:dyDescent="0.2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 x14ac:dyDescent="0.2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 x14ac:dyDescent="0.2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 x14ac:dyDescent="0.2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 x14ac:dyDescent="0.2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 x14ac:dyDescent="0.2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 x14ac:dyDescent="0.2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 x14ac:dyDescent="0.2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 x14ac:dyDescent="0.2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 x14ac:dyDescent="0.2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 x14ac:dyDescent="0.2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 x14ac:dyDescent="0.2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 x14ac:dyDescent="0.2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 x14ac:dyDescent="0.2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 x14ac:dyDescent="0.2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 x14ac:dyDescent="0.2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 x14ac:dyDescent="0.2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 x14ac:dyDescent="0.2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 x14ac:dyDescent="0.2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 x14ac:dyDescent="0.2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 x14ac:dyDescent="0.2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 x14ac:dyDescent="0.2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 x14ac:dyDescent="0.2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 x14ac:dyDescent="0.2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 x14ac:dyDescent="0.2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 x14ac:dyDescent="0.2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 x14ac:dyDescent="0.2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 x14ac:dyDescent="0.2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 x14ac:dyDescent="0.2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 x14ac:dyDescent="0.2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 x14ac:dyDescent="0.2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 x14ac:dyDescent="0.2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 x14ac:dyDescent="0.2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 x14ac:dyDescent="0.2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 x14ac:dyDescent="0.2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 x14ac:dyDescent="0.2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 x14ac:dyDescent="0.2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 x14ac:dyDescent="0.2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 x14ac:dyDescent="0.2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 x14ac:dyDescent="0.2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 x14ac:dyDescent="0.2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 x14ac:dyDescent="0.2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 x14ac:dyDescent="0.2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 x14ac:dyDescent="0.2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 x14ac:dyDescent="0.2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 x14ac:dyDescent="0.2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 x14ac:dyDescent="0.2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 x14ac:dyDescent="0.2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 x14ac:dyDescent="0.2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 x14ac:dyDescent="0.2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 x14ac:dyDescent="0.2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 x14ac:dyDescent="0.2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 x14ac:dyDescent="0.2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 x14ac:dyDescent="0.2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 x14ac:dyDescent="0.2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 x14ac:dyDescent="0.2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 x14ac:dyDescent="0.2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 x14ac:dyDescent="0.2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 x14ac:dyDescent="0.2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 x14ac:dyDescent="0.2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 x14ac:dyDescent="0.2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 ht="15" x14ac:dyDescent="0.25">
      <c r="A507" s="52"/>
      <c r="B507" s="71"/>
      <c r="C507" s="22"/>
      <c r="D507" s="53"/>
      <c r="E507" s="53"/>
      <c r="F507" s="53"/>
      <c r="G507" s="71"/>
      <c r="H507" s="22"/>
      <c r="I507" s="53"/>
      <c r="J507" s="53"/>
      <c r="K507" s="53"/>
    </row>
    <row r="508" spans="1:11" ht="15" x14ac:dyDescent="0.25">
      <c r="A508" s="52"/>
      <c r="B508" s="71"/>
      <c r="C508" s="22"/>
      <c r="D508" s="53"/>
      <c r="E508" s="53"/>
      <c r="F508" s="53"/>
      <c r="G508" s="71"/>
      <c r="H508" s="22"/>
      <c r="I508" s="53"/>
      <c r="J508" s="53"/>
      <c r="K508" s="53"/>
    </row>
    <row r="509" spans="1:11" ht="15" x14ac:dyDescent="0.25">
      <c r="A509" s="52"/>
      <c r="B509" s="71"/>
      <c r="C509" s="22"/>
      <c r="D509" s="53"/>
      <c r="E509" s="53"/>
      <c r="F509" s="53"/>
      <c r="G509" s="71"/>
      <c r="H509" s="22"/>
      <c r="I509" s="53"/>
      <c r="J509" s="53"/>
      <c r="K509" s="53"/>
    </row>
    <row r="510" spans="1:11" ht="15" x14ac:dyDescent="0.25">
      <c r="A510" s="52"/>
      <c r="B510" s="71"/>
      <c r="C510" s="22"/>
      <c r="D510" s="53"/>
      <c r="E510" s="53"/>
      <c r="F510" s="53"/>
      <c r="G510" s="71"/>
      <c r="H510" s="22"/>
      <c r="I510" s="53"/>
      <c r="J510" s="53"/>
      <c r="K510" s="53"/>
    </row>
    <row r="511" spans="1:11" ht="15" x14ac:dyDescent="0.25">
      <c r="A511" s="52"/>
      <c r="B511" s="71"/>
      <c r="C511" s="22"/>
      <c r="D511" s="53"/>
      <c r="E511" s="53"/>
      <c r="F511" s="53"/>
      <c r="G511" s="71"/>
      <c r="H511" s="22"/>
      <c r="I511" s="53"/>
      <c r="J511" s="53"/>
      <c r="K511" s="53"/>
    </row>
    <row r="512" spans="1:11" ht="15" x14ac:dyDescent="0.25">
      <c r="A512" s="52"/>
      <c r="B512" s="71"/>
      <c r="C512" s="22"/>
      <c r="D512" s="53"/>
      <c r="E512" s="53"/>
      <c r="F512" s="53"/>
      <c r="G512" s="71"/>
      <c r="H512" s="22"/>
      <c r="I512" s="53"/>
      <c r="J512" s="53"/>
      <c r="K512" s="53"/>
    </row>
    <row r="513" spans="1:11" ht="15" x14ac:dyDescent="0.25">
      <c r="A513" s="52"/>
      <c r="B513" s="71"/>
      <c r="C513" s="22"/>
      <c r="D513" s="53"/>
      <c r="E513" s="53"/>
      <c r="F513" s="53"/>
      <c r="G513" s="71"/>
      <c r="H513" s="22"/>
      <c r="I513" s="53"/>
      <c r="J513" s="53"/>
      <c r="K513" s="53"/>
    </row>
    <row r="514" spans="1:11" ht="15" x14ac:dyDescent="0.25">
      <c r="A514" s="52"/>
      <c r="B514" s="71"/>
      <c r="C514" s="22"/>
      <c r="D514" s="53"/>
      <c r="E514" s="53"/>
      <c r="F514" s="53"/>
      <c r="G514" s="71"/>
      <c r="H514" s="22"/>
      <c r="I514" s="53"/>
      <c r="J514" s="53"/>
      <c r="K514" s="53"/>
    </row>
    <row r="515" spans="1:11" ht="15" x14ac:dyDescent="0.25">
      <c r="A515" s="52"/>
      <c r="B515" s="71"/>
      <c r="C515" s="22"/>
      <c r="D515" s="53"/>
      <c r="E515" s="53"/>
      <c r="F515" s="53"/>
      <c r="G515" s="71"/>
      <c r="H515" s="22"/>
      <c r="I515" s="53"/>
      <c r="J515" s="53"/>
      <c r="K515" s="53"/>
    </row>
    <row r="516" spans="1:11" ht="15" x14ac:dyDescent="0.25">
      <c r="A516" s="52"/>
      <c r="B516" s="71"/>
      <c r="C516" s="22"/>
      <c r="E516" s="53"/>
      <c r="G516" s="71"/>
      <c r="H516" s="22"/>
      <c r="K516" s="66"/>
    </row>
    <row r="517" spans="1:11" ht="15" x14ac:dyDescent="0.25">
      <c r="A517" s="52"/>
      <c r="B517" s="71"/>
      <c r="C517" s="22"/>
      <c r="E517" s="53"/>
      <c r="G517" s="71"/>
      <c r="H517" s="22"/>
      <c r="K517" s="66"/>
    </row>
    <row r="518" spans="1:11" ht="15" x14ac:dyDescent="0.25">
      <c r="A518" s="52"/>
      <c r="B518" s="71"/>
      <c r="C518" s="22"/>
      <c r="E518" s="53"/>
      <c r="G518" s="71"/>
      <c r="H518" s="22"/>
      <c r="K518" s="66"/>
    </row>
    <row r="519" spans="1:11" ht="15" x14ac:dyDescent="0.25">
      <c r="A519" s="52"/>
      <c r="B519" s="71"/>
      <c r="C519" s="22"/>
      <c r="E519" s="53"/>
      <c r="G519" s="71"/>
      <c r="H519" s="22"/>
      <c r="K519" s="66"/>
    </row>
    <row r="520" spans="1:11" ht="15" x14ac:dyDescent="0.25">
      <c r="A520" s="52"/>
      <c r="B520" s="71"/>
      <c r="C520" s="22"/>
      <c r="E520" s="53"/>
      <c r="G520" s="71"/>
      <c r="H520" s="22"/>
      <c r="K520" s="66"/>
    </row>
    <row r="521" spans="1:11" ht="15" x14ac:dyDescent="0.25">
      <c r="A521" s="52"/>
      <c r="B521" s="71"/>
      <c r="C521" s="22"/>
      <c r="E521" s="53"/>
      <c r="G521" s="71"/>
      <c r="H521" s="22"/>
      <c r="K521" s="66"/>
    </row>
    <row r="522" spans="1:11" ht="15" x14ac:dyDescent="0.25">
      <c r="A522" s="52"/>
      <c r="B522" s="71"/>
      <c r="C522" s="22"/>
      <c r="E522" s="53"/>
      <c r="G522" s="71"/>
      <c r="H522" s="22"/>
      <c r="K522" s="66"/>
    </row>
    <row r="523" spans="1:11" ht="15" x14ac:dyDescent="0.25">
      <c r="A523" s="52"/>
      <c r="B523" s="71"/>
      <c r="C523" s="22"/>
      <c r="E523" s="53"/>
      <c r="G523" s="71"/>
      <c r="H523" s="22"/>
      <c r="K523" s="66"/>
    </row>
    <row r="524" spans="1:11" ht="15" x14ac:dyDescent="0.25">
      <c r="A524" s="52"/>
      <c r="B524" s="71"/>
      <c r="C524" s="22"/>
      <c r="E524" s="53"/>
      <c r="G524" s="71"/>
      <c r="H524" s="22"/>
      <c r="K524" s="66"/>
    </row>
    <row r="525" spans="1:11" ht="15" x14ac:dyDescent="0.25">
      <c r="A525" s="52"/>
      <c r="B525" s="71"/>
      <c r="C525" s="22"/>
      <c r="E525" s="53"/>
      <c r="G525" s="71"/>
      <c r="H525" s="22"/>
      <c r="K525" s="66"/>
    </row>
    <row r="526" spans="1:11" ht="15" x14ac:dyDescent="0.25">
      <c r="A526" s="52"/>
      <c r="B526" s="71"/>
      <c r="C526" s="22"/>
      <c r="E526" s="53"/>
      <c r="G526" s="71"/>
      <c r="H526" s="22"/>
      <c r="K526" s="66"/>
    </row>
    <row r="527" spans="1:11" ht="15" x14ac:dyDescent="0.25">
      <c r="A527" s="52"/>
      <c r="B527" s="71"/>
      <c r="C527" s="22"/>
      <c r="E527" s="53"/>
      <c r="G527" s="71"/>
      <c r="H527" s="22"/>
      <c r="K527" s="66"/>
    </row>
    <row r="528" spans="1:11" ht="15" x14ac:dyDescent="0.25">
      <c r="A528" s="52"/>
      <c r="B528" s="71"/>
      <c r="C528" s="22"/>
      <c r="E528" s="53"/>
      <c r="G528" s="71"/>
      <c r="H528" s="22"/>
      <c r="K528" s="66"/>
    </row>
    <row r="529" spans="1:11" ht="15" x14ac:dyDescent="0.25">
      <c r="A529" s="52"/>
      <c r="B529" s="71"/>
      <c r="C529" s="22"/>
      <c r="E529" s="53"/>
      <c r="G529" s="71"/>
      <c r="H529" s="22"/>
      <c r="K529" s="66"/>
    </row>
    <row r="530" spans="1:11" ht="15" x14ac:dyDescent="0.25">
      <c r="A530" s="52"/>
      <c r="B530" s="71"/>
      <c r="C530" s="22"/>
      <c r="E530" s="53"/>
      <c r="G530" s="71"/>
      <c r="H530" s="22"/>
      <c r="K530" s="66"/>
    </row>
    <row r="531" spans="1:11" ht="15" x14ac:dyDescent="0.25">
      <c r="A531" s="52"/>
      <c r="B531" s="71"/>
      <c r="C531" s="22"/>
      <c r="E531" s="53"/>
      <c r="G531" s="71"/>
      <c r="H531" s="22"/>
      <c r="K531" s="66"/>
    </row>
    <row r="532" spans="1:11" ht="15" x14ac:dyDescent="0.25">
      <c r="A532" s="52"/>
      <c r="B532" s="71"/>
      <c r="C532" s="22"/>
      <c r="E532" s="53"/>
      <c r="G532" s="71"/>
      <c r="H532" s="22"/>
      <c r="K532" s="66"/>
    </row>
    <row r="533" spans="1:11" ht="15" x14ac:dyDescent="0.25">
      <c r="A533" s="52"/>
      <c r="B533" s="71"/>
      <c r="C533" s="22"/>
      <c r="E533" s="53"/>
      <c r="G533" s="71"/>
      <c r="H533" s="22"/>
      <c r="K533" s="66"/>
    </row>
    <row r="534" spans="1:11" ht="15" x14ac:dyDescent="0.25">
      <c r="A534" s="52"/>
      <c r="B534" s="71"/>
      <c r="C534" s="22"/>
      <c r="E534" s="53"/>
      <c r="G534" s="71"/>
      <c r="H534" s="22"/>
      <c r="K534" s="66"/>
    </row>
    <row r="535" spans="1:11" ht="15" x14ac:dyDescent="0.25">
      <c r="A535" s="52"/>
      <c r="B535" s="71"/>
      <c r="C535" s="22"/>
      <c r="E535" s="53"/>
      <c r="G535" s="71"/>
      <c r="H535" s="22"/>
      <c r="K535" s="66"/>
    </row>
    <row r="536" spans="1:11" ht="15" x14ac:dyDescent="0.25">
      <c r="A536" s="52"/>
      <c r="B536" s="71"/>
      <c r="C536" s="22"/>
      <c r="E536" s="53"/>
      <c r="G536" s="71"/>
      <c r="H536" s="22"/>
      <c r="K536" s="66"/>
    </row>
    <row r="537" spans="1:11" ht="15" x14ac:dyDescent="0.25">
      <c r="A537" s="52"/>
      <c r="B537" s="71"/>
      <c r="C537" s="22"/>
      <c r="E537" s="53"/>
      <c r="G537" s="71"/>
      <c r="H537" s="22"/>
      <c r="K537" s="66"/>
    </row>
    <row r="538" spans="1:11" ht="15" x14ac:dyDescent="0.25">
      <c r="A538" s="52"/>
      <c r="B538" s="71"/>
      <c r="C538" s="22"/>
      <c r="E538" s="53"/>
      <c r="G538" s="71"/>
      <c r="H538" s="22"/>
      <c r="K538" s="66"/>
    </row>
    <row r="539" spans="1:11" ht="15" x14ac:dyDescent="0.25">
      <c r="A539" s="52"/>
      <c r="B539" s="71"/>
      <c r="C539" s="22"/>
      <c r="E539" s="53"/>
      <c r="G539" s="71"/>
      <c r="H539" s="22"/>
      <c r="K539" s="66"/>
    </row>
    <row r="540" spans="1:11" ht="15" x14ac:dyDescent="0.25">
      <c r="A540" s="52"/>
      <c r="B540" s="71"/>
      <c r="C540" s="22"/>
      <c r="E540" s="53"/>
      <c r="G540" s="71"/>
      <c r="H540" s="22"/>
      <c r="K540" s="66"/>
    </row>
    <row r="541" spans="1:11" ht="15" x14ac:dyDescent="0.25">
      <c r="A541" s="52"/>
      <c r="B541" s="71"/>
      <c r="C541" s="22"/>
      <c r="E541" s="53"/>
      <c r="G541" s="71"/>
      <c r="H541" s="22"/>
      <c r="K541" s="66"/>
    </row>
    <row r="542" spans="1:11" ht="15" x14ac:dyDescent="0.25">
      <c r="A542" s="52"/>
      <c r="B542" s="71"/>
      <c r="C542" s="22"/>
      <c r="E542" s="53"/>
      <c r="G542" s="71"/>
      <c r="H542" s="22"/>
      <c r="K542" s="66"/>
    </row>
    <row r="543" spans="1:11" ht="15" x14ac:dyDescent="0.25">
      <c r="A543" s="52"/>
      <c r="B543" s="71"/>
      <c r="C543" s="22"/>
      <c r="E543" s="53"/>
      <c r="G543" s="71"/>
      <c r="H543" s="22"/>
      <c r="K543" s="66"/>
    </row>
    <row r="544" spans="1:11" ht="15" x14ac:dyDescent="0.25">
      <c r="A544" s="52"/>
      <c r="B544" s="71"/>
      <c r="C544" s="22"/>
      <c r="E544" s="53"/>
      <c r="G544" s="71"/>
      <c r="H544" s="22"/>
      <c r="K544" s="66"/>
    </row>
    <row r="545" spans="1:11" ht="15" x14ac:dyDescent="0.25">
      <c r="A545" s="52"/>
      <c r="B545" s="71"/>
      <c r="C545" s="22"/>
      <c r="E545" s="53"/>
      <c r="G545" s="71"/>
      <c r="H545" s="22"/>
      <c r="K545" s="66"/>
    </row>
    <row r="546" spans="1:11" ht="15" x14ac:dyDescent="0.25">
      <c r="A546" s="52"/>
      <c r="B546" s="71"/>
      <c r="C546" s="22"/>
      <c r="E546" s="53"/>
      <c r="G546" s="71"/>
      <c r="H546" s="22"/>
      <c r="K546" s="66"/>
    </row>
    <row r="547" spans="1:11" ht="15" x14ac:dyDescent="0.25">
      <c r="A547" s="52"/>
      <c r="B547" s="71"/>
      <c r="C547" s="22"/>
      <c r="E547" s="53"/>
      <c r="G547" s="71"/>
      <c r="H547" s="22"/>
      <c r="K547" s="66"/>
    </row>
    <row r="548" spans="1:11" ht="15" x14ac:dyDescent="0.25">
      <c r="A548" s="52"/>
      <c r="B548" s="71"/>
      <c r="C548" s="22"/>
      <c r="E548" s="53"/>
      <c r="G548" s="71"/>
      <c r="H548" s="22"/>
      <c r="K548" s="66"/>
    </row>
    <row r="549" spans="1:11" ht="15" x14ac:dyDescent="0.25">
      <c r="A549" s="52"/>
      <c r="B549" s="71"/>
      <c r="C549" s="22"/>
      <c r="E549" s="53"/>
      <c r="G549" s="71"/>
      <c r="H549" s="22"/>
      <c r="K549" s="66"/>
    </row>
    <row r="550" spans="1:11" ht="15" x14ac:dyDescent="0.25">
      <c r="A550" s="52"/>
      <c r="B550" s="71"/>
      <c r="C550" s="22"/>
      <c r="E550" s="53"/>
      <c r="G550" s="71"/>
      <c r="H550" s="22"/>
      <c r="K550" s="66"/>
    </row>
    <row r="551" spans="1:11" ht="15" x14ac:dyDescent="0.25">
      <c r="A551" s="52"/>
      <c r="B551" s="71"/>
      <c r="C551" s="22"/>
      <c r="E551" s="53"/>
      <c r="G551" s="71"/>
      <c r="H551" s="22"/>
      <c r="K551" s="66"/>
    </row>
    <row r="552" spans="1:11" ht="15" x14ac:dyDescent="0.25">
      <c r="A552" s="52"/>
      <c r="B552" s="71"/>
      <c r="C552" s="22"/>
      <c r="E552" s="53"/>
      <c r="G552" s="71"/>
      <c r="H552" s="22"/>
      <c r="K552" s="66"/>
    </row>
    <row r="553" spans="1:11" ht="15" x14ac:dyDescent="0.25">
      <c r="A553" s="52"/>
      <c r="B553" s="71"/>
      <c r="C553" s="22"/>
      <c r="E553" s="53"/>
      <c r="G553" s="71"/>
      <c r="H553" s="22"/>
      <c r="K553" s="66"/>
    </row>
    <row r="554" spans="1:11" ht="15" x14ac:dyDescent="0.25">
      <c r="A554" s="52"/>
      <c r="B554" s="71"/>
      <c r="C554" s="22"/>
      <c r="E554" s="53"/>
      <c r="G554" s="71"/>
      <c r="H554" s="22"/>
      <c r="K554" s="66"/>
    </row>
    <row r="555" spans="1:11" ht="15" x14ac:dyDescent="0.25">
      <c r="A555" s="52"/>
      <c r="B555" s="71"/>
      <c r="C555" s="22"/>
      <c r="E555" s="53"/>
      <c r="G555" s="71"/>
      <c r="H555" s="22"/>
      <c r="K555" s="66"/>
    </row>
    <row r="556" spans="1:11" ht="15" x14ac:dyDescent="0.25">
      <c r="A556" s="52"/>
      <c r="B556" s="71"/>
      <c r="C556" s="22"/>
      <c r="E556" s="53"/>
      <c r="G556" s="71"/>
      <c r="H556" s="22"/>
      <c r="K556" s="66"/>
    </row>
    <row r="557" spans="1:11" ht="15" x14ac:dyDescent="0.25">
      <c r="A557" s="52"/>
      <c r="B557" s="71"/>
      <c r="C557" s="22"/>
      <c r="E557" s="53"/>
      <c r="G557" s="71"/>
      <c r="H557" s="22"/>
      <c r="K557" s="66"/>
    </row>
    <row r="558" spans="1:11" ht="15" x14ac:dyDescent="0.25">
      <c r="A558" s="52"/>
      <c r="B558" s="71"/>
      <c r="C558" s="22"/>
      <c r="E558" s="53"/>
      <c r="G558" s="71"/>
      <c r="H558" s="22"/>
      <c r="K558" s="66"/>
    </row>
    <row r="559" spans="1:11" ht="15" x14ac:dyDescent="0.25">
      <c r="A559" s="52"/>
      <c r="B559" s="71"/>
      <c r="C559" s="22"/>
      <c r="E559" s="53"/>
      <c r="G559" s="71"/>
      <c r="H559" s="22"/>
      <c r="K559" s="66"/>
    </row>
    <row r="560" spans="1:11" ht="15" x14ac:dyDescent="0.25">
      <c r="A560" s="52"/>
      <c r="B560" s="71"/>
      <c r="C560" s="22"/>
      <c r="E560" s="53"/>
      <c r="G560" s="71"/>
      <c r="H560" s="22"/>
      <c r="K560" s="66"/>
    </row>
    <row r="561" spans="1:11" ht="15" x14ac:dyDescent="0.25">
      <c r="A561" s="52"/>
      <c r="B561" s="71"/>
      <c r="C561" s="22"/>
      <c r="E561" s="53"/>
      <c r="G561" s="71"/>
      <c r="H561" s="22"/>
      <c r="K561" s="66"/>
    </row>
    <row r="562" spans="1:11" ht="15" x14ac:dyDescent="0.25">
      <c r="A562" s="52"/>
      <c r="B562" s="71"/>
      <c r="C562" s="22"/>
      <c r="E562" s="53"/>
      <c r="G562" s="71"/>
      <c r="H562" s="22"/>
      <c r="K562" s="66"/>
    </row>
    <row r="563" spans="1:11" ht="15" x14ac:dyDescent="0.25">
      <c r="A563" s="52"/>
      <c r="B563" s="71"/>
      <c r="C563" s="22"/>
      <c r="E563" s="53"/>
      <c r="G563" s="71"/>
      <c r="H563" s="22"/>
      <c r="K563" s="66"/>
    </row>
    <row r="564" spans="1:11" ht="15" x14ac:dyDescent="0.25">
      <c r="A564" s="52"/>
      <c r="B564" s="71"/>
      <c r="C564" s="22"/>
      <c r="E564" s="53"/>
      <c r="G564" s="71"/>
      <c r="H564" s="22"/>
      <c r="K564" s="66"/>
    </row>
    <row r="565" spans="1:11" ht="15" x14ac:dyDescent="0.25">
      <c r="A565" s="52"/>
      <c r="B565" s="71"/>
      <c r="C565" s="22"/>
      <c r="E565" s="53"/>
      <c r="G565" s="71"/>
      <c r="H565" s="22"/>
      <c r="K565" s="66"/>
    </row>
    <row r="566" spans="1:11" ht="15" x14ac:dyDescent="0.25">
      <c r="A566" s="52"/>
      <c r="B566" s="71"/>
      <c r="C566" s="22"/>
      <c r="E566" s="53"/>
      <c r="G566" s="71"/>
      <c r="H566" s="22"/>
      <c r="K566" s="66"/>
    </row>
    <row r="567" spans="1:11" ht="15" x14ac:dyDescent="0.25">
      <c r="A567" s="52"/>
      <c r="B567" s="71"/>
      <c r="C567" s="22"/>
      <c r="E567" s="53"/>
      <c r="G567" s="71"/>
      <c r="H567" s="22"/>
      <c r="K567" s="66"/>
    </row>
    <row r="568" spans="1:11" ht="15" x14ac:dyDescent="0.25">
      <c r="A568" s="52"/>
      <c r="B568" s="71"/>
      <c r="C568" s="22"/>
      <c r="E568" s="53"/>
      <c r="G568" s="71"/>
      <c r="H568" s="22"/>
      <c r="K568" s="66"/>
    </row>
    <row r="569" spans="1:11" ht="15" x14ac:dyDescent="0.25">
      <c r="A569" s="52"/>
      <c r="B569" s="71"/>
      <c r="C569" s="22"/>
      <c r="E569" s="53"/>
      <c r="G569" s="71"/>
      <c r="H569" s="22"/>
      <c r="K569" s="66"/>
    </row>
    <row r="570" spans="1:11" ht="15" x14ac:dyDescent="0.25">
      <c r="A570" s="52"/>
      <c r="B570" s="71"/>
      <c r="C570" s="22"/>
      <c r="E570" s="53"/>
      <c r="G570" s="71"/>
      <c r="H570" s="22"/>
      <c r="K570" s="66"/>
    </row>
    <row r="571" spans="1:11" ht="15" x14ac:dyDescent="0.25">
      <c r="A571" s="52"/>
      <c r="B571" s="71"/>
      <c r="C571" s="22"/>
      <c r="E571" s="53"/>
      <c r="G571" s="71"/>
      <c r="H571" s="22"/>
      <c r="K571" s="66"/>
    </row>
    <row r="572" spans="1:11" ht="15" x14ac:dyDescent="0.25">
      <c r="A572" s="52"/>
      <c r="B572" s="71"/>
      <c r="C572" s="22"/>
      <c r="E572" s="53"/>
      <c r="G572" s="71"/>
      <c r="H572" s="22"/>
      <c r="K572" s="66"/>
    </row>
    <row r="573" spans="1:11" ht="15" x14ac:dyDescent="0.25">
      <c r="A573" s="52"/>
      <c r="B573" s="71"/>
      <c r="C573" s="22"/>
      <c r="E573" s="53"/>
      <c r="G573" s="71"/>
      <c r="H573" s="22"/>
      <c r="K573" s="66"/>
    </row>
    <row r="574" spans="1:11" ht="15" x14ac:dyDescent="0.25">
      <c r="A574" s="52"/>
      <c r="B574" s="71"/>
      <c r="C574" s="22"/>
      <c r="E574" s="53"/>
      <c r="G574" s="71"/>
      <c r="H574" s="22"/>
      <c r="K574" s="66"/>
    </row>
    <row r="575" spans="1:11" ht="15" x14ac:dyDescent="0.25">
      <c r="A575" s="52"/>
      <c r="B575" s="71"/>
      <c r="C575" s="22"/>
      <c r="E575" s="53"/>
      <c r="G575" s="71"/>
      <c r="H575" s="22"/>
      <c r="K575" s="66"/>
    </row>
    <row r="576" spans="1:11" ht="15" x14ac:dyDescent="0.25">
      <c r="A576" s="52"/>
      <c r="B576" s="71"/>
      <c r="C576" s="22"/>
      <c r="E576" s="53"/>
      <c r="G576" s="71"/>
      <c r="H576" s="22"/>
      <c r="K576" s="66"/>
    </row>
    <row r="577" spans="1:11" ht="15" x14ac:dyDescent="0.25">
      <c r="A577" s="52"/>
      <c r="B577" s="71"/>
      <c r="C577" s="22"/>
      <c r="E577" s="53"/>
      <c r="G577" s="71"/>
      <c r="H577" s="22"/>
      <c r="K577" s="66"/>
    </row>
    <row r="578" spans="1:11" ht="15" x14ac:dyDescent="0.25">
      <c r="A578" s="52"/>
      <c r="B578" s="71"/>
      <c r="C578" s="22"/>
      <c r="E578" s="53"/>
      <c r="G578" s="71"/>
      <c r="H578" s="22"/>
      <c r="K578" s="66"/>
    </row>
    <row r="579" spans="1:11" ht="15" x14ac:dyDescent="0.25">
      <c r="A579" s="52"/>
      <c r="B579" s="71"/>
      <c r="C579" s="22"/>
      <c r="E579" s="53"/>
      <c r="G579" s="71"/>
      <c r="H579" s="22"/>
      <c r="K579" s="66"/>
    </row>
    <row r="580" spans="1:11" ht="15" x14ac:dyDescent="0.25">
      <c r="A580" s="52"/>
      <c r="B580" s="71"/>
      <c r="C580" s="22"/>
      <c r="E580" s="53"/>
      <c r="G580" s="71"/>
      <c r="H580" s="22"/>
      <c r="K580" s="66"/>
    </row>
    <row r="581" spans="1:11" ht="15" x14ac:dyDescent="0.25">
      <c r="A581" s="52"/>
      <c r="B581" s="71"/>
      <c r="C581" s="22"/>
      <c r="E581" s="53"/>
      <c r="G581" s="71"/>
      <c r="H581" s="22"/>
      <c r="K581" s="66"/>
    </row>
    <row r="582" spans="1:11" ht="15" x14ac:dyDescent="0.25">
      <c r="A582" s="52"/>
      <c r="B582" s="71"/>
      <c r="C582" s="22"/>
      <c r="E582" s="53"/>
      <c r="G582" s="71"/>
      <c r="H582" s="22"/>
      <c r="K582" s="66"/>
    </row>
    <row r="583" spans="1:11" ht="15" x14ac:dyDescent="0.25">
      <c r="A583" s="52"/>
      <c r="B583" s="71"/>
      <c r="C583" s="22"/>
      <c r="E583" s="53"/>
      <c r="G583" s="71"/>
      <c r="H583" s="22"/>
      <c r="K583" s="66"/>
    </row>
    <row r="584" spans="1:11" ht="15" x14ac:dyDescent="0.25">
      <c r="A584" s="52"/>
      <c r="B584" s="71"/>
      <c r="C584" s="22"/>
      <c r="E584" s="53"/>
      <c r="G584" s="71"/>
      <c r="H584" s="22"/>
      <c r="K584" s="66"/>
    </row>
    <row r="585" spans="1:11" ht="15" x14ac:dyDescent="0.25">
      <c r="A585" s="52"/>
      <c r="B585" s="71"/>
      <c r="C585" s="22"/>
      <c r="E585" s="53"/>
      <c r="G585" s="71"/>
      <c r="H585" s="22"/>
      <c r="K585" s="66"/>
    </row>
    <row r="586" spans="1:11" ht="15" x14ac:dyDescent="0.25">
      <c r="A586" s="52"/>
      <c r="B586" s="71"/>
      <c r="C586" s="22"/>
      <c r="E586" s="53"/>
      <c r="G586" s="71"/>
      <c r="H586" s="22"/>
      <c r="K586" s="66"/>
    </row>
    <row r="587" spans="1:11" ht="15" x14ac:dyDescent="0.25">
      <c r="A587" s="52"/>
      <c r="B587" s="71"/>
      <c r="C587" s="22"/>
      <c r="E587" s="53"/>
      <c r="G587" s="71"/>
      <c r="H587" s="22"/>
      <c r="K587" s="66"/>
    </row>
    <row r="588" spans="1:11" ht="15" x14ac:dyDescent="0.25">
      <c r="A588" s="52"/>
      <c r="B588" s="71"/>
      <c r="C588" s="22"/>
      <c r="E588" s="53"/>
      <c r="G588" s="71"/>
      <c r="H588" s="22"/>
      <c r="K588" s="66"/>
    </row>
    <row r="589" spans="1:11" ht="15" x14ac:dyDescent="0.25">
      <c r="A589" s="52"/>
      <c r="B589" s="71"/>
      <c r="C589" s="22"/>
      <c r="E589" s="53"/>
      <c r="G589" s="71"/>
      <c r="H589" s="22"/>
      <c r="K589" s="66"/>
    </row>
    <row r="590" spans="1:11" ht="15" x14ac:dyDescent="0.25">
      <c r="A590" s="52"/>
      <c r="B590" s="71"/>
      <c r="C590" s="22"/>
      <c r="E590" s="53"/>
      <c r="G590" s="71"/>
      <c r="H590" s="22"/>
      <c r="K590" s="66"/>
    </row>
    <row r="591" spans="1:11" ht="15" x14ac:dyDescent="0.25">
      <c r="A591" s="52"/>
      <c r="B591" s="71"/>
      <c r="C591" s="22"/>
      <c r="E591" s="53"/>
      <c r="G591" s="71"/>
      <c r="H591" s="22"/>
      <c r="K591" s="66"/>
    </row>
    <row r="592" spans="1:11" ht="15" x14ac:dyDescent="0.25">
      <c r="A592" s="52"/>
      <c r="B592" s="71"/>
      <c r="C592" s="22"/>
      <c r="E592" s="68"/>
      <c r="G592" s="71"/>
      <c r="H592" s="22"/>
      <c r="K592" s="66"/>
    </row>
    <row r="593" spans="1:11" ht="15" x14ac:dyDescent="0.25">
      <c r="A593" s="52"/>
      <c r="B593" s="71"/>
      <c r="C593" s="22"/>
      <c r="E593" s="68"/>
      <c r="G593" s="71"/>
      <c r="H593" s="22"/>
      <c r="K593" s="66"/>
    </row>
    <row r="594" spans="1:11" ht="15" x14ac:dyDescent="0.25">
      <c r="A594" s="52"/>
      <c r="B594" s="71"/>
      <c r="C594" s="22"/>
      <c r="E594" s="68"/>
      <c r="G594" s="71"/>
      <c r="H594" s="22"/>
      <c r="K594" s="66"/>
    </row>
    <row r="595" spans="1:11" ht="15" x14ac:dyDescent="0.25">
      <c r="A595" s="52"/>
      <c r="B595" s="71"/>
      <c r="C595" s="22"/>
      <c r="E595" s="68"/>
      <c r="G595" s="71"/>
      <c r="H595" s="22"/>
      <c r="K595" s="66"/>
    </row>
    <row r="596" spans="1:11" ht="15" x14ac:dyDescent="0.25">
      <c r="A596" s="52"/>
      <c r="B596" s="71"/>
      <c r="C596" s="22"/>
      <c r="E596" s="68"/>
      <c r="G596" s="71"/>
      <c r="H596" s="22"/>
      <c r="K596" s="66"/>
    </row>
    <row r="597" spans="1:11" ht="15" x14ac:dyDescent="0.25">
      <c r="A597" s="51"/>
      <c r="B597" s="71"/>
      <c r="C597" s="22"/>
      <c r="D597" s="32"/>
      <c r="E597" s="68"/>
      <c r="G597" s="71"/>
      <c r="H597" s="22"/>
      <c r="K597" s="66"/>
    </row>
    <row r="598" spans="1:11" ht="15" x14ac:dyDescent="0.25">
      <c r="A598" s="51"/>
      <c r="B598" s="71"/>
      <c r="C598" s="22"/>
      <c r="D598" s="32"/>
      <c r="E598" s="68"/>
      <c r="G598" s="71"/>
      <c r="H598" s="22"/>
      <c r="K598" s="66"/>
    </row>
    <row r="599" spans="1:11" ht="15" x14ac:dyDescent="0.25">
      <c r="A599" s="51"/>
      <c r="B599" s="71"/>
      <c r="C599" s="22"/>
      <c r="D599" s="32"/>
      <c r="E599" s="68"/>
      <c r="G599" s="71"/>
      <c r="H599" s="22"/>
      <c r="K599" s="66"/>
    </row>
    <row r="600" spans="1:11" ht="15" x14ac:dyDescent="0.25">
      <c r="A600" s="51"/>
      <c r="B600" s="71"/>
      <c r="C600" s="22"/>
      <c r="D600" s="32"/>
      <c r="E600" s="68"/>
      <c r="G600" s="71"/>
      <c r="H600" s="22"/>
      <c r="K600" s="66"/>
    </row>
    <row r="601" spans="1:11" ht="15" x14ac:dyDescent="0.25">
      <c r="A601" s="51"/>
      <c r="B601" s="71"/>
      <c r="C601" s="22"/>
      <c r="D601" s="32"/>
      <c r="E601" s="68"/>
      <c r="G601" s="71"/>
      <c r="H601" s="22"/>
      <c r="K601" s="66"/>
    </row>
    <row r="602" spans="1:11" ht="15" x14ac:dyDescent="0.25">
      <c r="A602" s="51"/>
      <c r="B602" s="71"/>
      <c r="C602" s="22"/>
      <c r="D602" s="32"/>
      <c r="E602" s="68"/>
      <c r="G602" s="71"/>
      <c r="H602" s="22"/>
      <c r="K602" s="66"/>
    </row>
    <row r="603" spans="1:11" ht="15" x14ac:dyDescent="0.25">
      <c r="A603" s="51"/>
      <c r="B603" s="71"/>
      <c r="C603" s="22"/>
      <c r="D603" s="32"/>
      <c r="E603" s="68"/>
      <c r="G603" s="71"/>
      <c r="H603" s="22"/>
      <c r="K603" s="66"/>
    </row>
    <row r="604" spans="1:11" ht="15" x14ac:dyDescent="0.25">
      <c r="A604" s="51"/>
      <c r="B604" s="71"/>
      <c r="C604" s="22"/>
      <c r="D604" s="32"/>
      <c r="E604" s="68"/>
      <c r="G604" s="71"/>
      <c r="H604" s="22"/>
      <c r="K604" s="66"/>
    </row>
    <row r="605" spans="1:11" ht="15" x14ac:dyDescent="0.25">
      <c r="A605" s="51"/>
      <c r="B605" s="71"/>
      <c r="C605" s="22"/>
      <c r="D605" s="32"/>
      <c r="E605" s="68"/>
      <c r="G605" s="71"/>
      <c r="H605" s="22"/>
      <c r="K605" s="66"/>
    </row>
    <row r="606" spans="1:11" ht="15" x14ac:dyDescent="0.25">
      <c r="A606" s="51"/>
      <c r="B606" s="71"/>
      <c r="C606" s="22"/>
      <c r="D606" s="32"/>
      <c r="E606" s="68"/>
      <c r="G606" s="71"/>
      <c r="H606" s="22"/>
      <c r="K606" s="66"/>
    </row>
    <row r="607" spans="1:11" ht="15" x14ac:dyDescent="0.25">
      <c r="A607" s="51"/>
      <c r="B607" s="71"/>
      <c r="C607" s="22"/>
      <c r="D607" s="32"/>
      <c r="E607" s="68"/>
      <c r="G607" s="71"/>
      <c r="H607" s="22"/>
      <c r="K607" s="66"/>
    </row>
    <row r="608" spans="1:11" ht="15" x14ac:dyDescent="0.25">
      <c r="A608" s="51"/>
      <c r="B608" s="71"/>
      <c r="C608" s="22"/>
      <c r="D608" s="32"/>
      <c r="E608" s="68"/>
      <c r="G608" s="71"/>
      <c r="H608" s="22"/>
      <c r="K608" s="66"/>
    </row>
    <row r="609" spans="1:11" ht="15" x14ac:dyDescent="0.25">
      <c r="A609" s="51"/>
      <c r="B609" s="71"/>
      <c r="C609" s="22"/>
      <c r="D609" s="32"/>
      <c r="E609" s="68"/>
      <c r="G609" s="71"/>
      <c r="H609" s="22"/>
      <c r="K609" s="66"/>
    </row>
    <row r="610" spans="1:11" ht="15" x14ac:dyDescent="0.25">
      <c r="A610" s="51"/>
      <c r="B610" s="71"/>
      <c r="C610" s="22"/>
      <c r="D610" s="32"/>
      <c r="E610" s="68"/>
      <c r="G610" s="71"/>
      <c r="H610" s="22"/>
      <c r="K610" s="66"/>
    </row>
    <row r="611" spans="1:11" ht="15" x14ac:dyDescent="0.25">
      <c r="A611" s="51"/>
      <c r="B611" s="71"/>
      <c r="C611" s="22"/>
      <c r="D611" s="32"/>
      <c r="E611" s="68"/>
      <c r="G611" s="71"/>
      <c r="H611" s="22"/>
      <c r="K611" s="66"/>
    </row>
    <row r="612" spans="1:11" ht="15" x14ac:dyDescent="0.25">
      <c r="A612" s="51"/>
      <c r="B612" s="71"/>
      <c r="C612" s="22"/>
      <c r="D612" s="32"/>
      <c r="E612" s="68"/>
      <c r="G612" s="71"/>
      <c r="H612" s="22"/>
      <c r="K612" s="66"/>
    </row>
    <row r="613" spans="1:11" ht="15" x14ac:dyDescent="0.25">
      <c r="A613" s="51"/>
      <c r="B613" s="71"/>
      <c r="C613" s="22"/>
      <c r="D613" s="32"/>
      <c r="E613" s="68"/>
      <c r="G613" s="71"/>
      <c r="H613" s="22"/>
      <c r="K613" s="66"/>
    </row>
    <row r="614" spans="1:11" ht="15" x14ac:dyDescent="0.25">
      <c r="A614" s="51"/>
      <c r="B614" s="71"/>
      <c r="C614" s="22"/>
      <c r="D614" s="32"/>
      <c r="E614" s="68"/>
      <c r="G614" s="71"/>
      <c r="H614" s="22"/>
      <c r="K614" s="66"/>
    </row>
    <row r="615" spans="1:11" ht="15" x14ac:dyDescent="0.25">
      <c r="A615" s="51"/>
      <c r="B615" s="71"/>
      <c r="C615" s="22"/>
      <c r="D615" s="32"/>
      <c r="E615" s="68"/>
      <c r="G615" s="71"/>
      <c r="H615" s="22"/>
      <c r="K615" s="66"/>
    </row>
    <row r="616" spans="1:11" ht="15" x14ac:dyDescent="0.25">
      <c r="A616" s="51"/>
      <c r="B616" s="71"/>
      <c r="C616" s="22"/>
      <c r="D616" s="32"/>
      <c r="E616" s="68"/>
      <c r="G616" s="71"/>
      <c r="H616" s="22"/>
      <c r="K616" s="66"/>
    </row>
    <row r="617" spans="1:11" ht="15" x14ac:dyDescent="0.25">
      <c r="A617" s="51"/>
      <c r="B617" s="71"/>
      <c r="C617" s="22"/>
      <c r="D617" s="32"/>
      <c r="E617" s="68"/>
      <c r="G617" s="71"/>
      <c r="H617" s="22"/>
      <c r="K617" s="66"/>
    </row>
    <row r="618" spans="1:11" ht="15" x14ac:dyDescent="0.25">
      <c r="A618" s="51"/>
      <c r="B618" s="71"/>
      <c r="C618" s="22"/>
      <c r="D618" s="32"/>
      <c r="E618" s="68"/>
      <c r="G618" s="71"/>
      <c r="H618" s="22"/>
      <c r="K618" s="66"/>
    </row>
    <row r="619" spans="1:11" ht="15" x14ac:dyDescent="0.25">
      <c r="A619" s="51"/>
      <c r="B619" s="71"/>
      <c r="C619" s="22"/>
      <c r="D619" s="32"/>
      <c r="E619" s="68"/>
      <c r="G619" s="71"/>
      <c r="H619" s="22"/>
      <c r="K619" s="66"/>
    </row>
    <row r="620" spans="1:11" ht="15" x14ac:dyDescent="0.25">
      <c r="A620" s="51"/>
      <c r="B620" s="71"/>
      <c r="C620" s="22"/>
      <c r="D620" s="32"/>
      <c r="E620" s="68"/>
      <c r="G620" s="71"/>
      <c r="H620" s="22"/>
      <c r="K620" s="66"/>
    </row>
    <row r="621" spans="1:11" ht="15" x14ac:dyDescent="0.25">
      <c r="A621" s="51"/>
      <c r="B621" s="71"/>
      <c r="C621" s="22"/>
      <c r="D621" s="32"/>
      <c r="E621" s="68"/>
      <c r="G621" s="71"/>
      <c r="H621" s="22"/>
      <c r="K621" s="66"/>
    </row>
    <row r="622" spans="1:11" ht="15" x14ac:dyDescent="0.25">
      <c r="A622" s="51"/>
      <c r="B622" s="71"/>
      <c r="C622" s="22"/>
      <c r="D622" s="32"/>
      <c r="E622" s="68"/>
      <c r="G622" s="71"/>
      <c r="H622" s="22"/>
      <c r="K622" s="66"/>
    </row>
    <row r="623" spans="1:11" ht="15" x14ac:dyDescent="0.25">
      <c r="A623" s="51"/>
      <c r="B623" s="71"/>
      <c r="C623" s="22"/>
      <c r="D623" s="32"/>
      <c r="E623" s="68"/>
      <c r="G623" s="71"/>
      <c r="H623" s="22"/>
      <c r="K623" s="66"/>
    </row>
    <row r="624" spans="1:11" ht="15" x14ac:dyDescent="0.25">
      <c r="A624" s="51"/>
      <c r="B624" s="71"/>
      <c r="C624" s="22"/>
      <c r="D624" s="32"/>
      <c r="E624" s="68"/>
      <c r="G624" s="71"/>
      <c r="H624" s="22"/>
      <c r="K624" s="66"/>
    </row>
    <row r="625" spans="1:11" ht="15" x14ac:dyDescent="0.25">
      <c r="A625" s="51"/>
      <c r="B625" s="71"/>
      <c r="C625" s="22"/>
      <c r="D625" s="32"/>
      <c r="E625" s="68"/>
      <c r="G625" s="71"/>
      <c r="H625" s="22"/>
      <c r="K625" s="66"/>
    </row>
    <row r="626" spans="1:11" ht="15" x14ac:dyDescent="0.25">
      <c r="A626" s="51"/>
      <c r="B626" s="71"/>
      <c r="C626" s="22"/>
      <c r="D626" s="32"/>
      <c r="E626" s="68"/>
      <c r="G626" s="71"/>
      <c r="H626" s="22"/>
      <c r="K626" s="66"/>
    </row>
    <row r="627" spans="1:11" ht="15" x14ac:dyDescent="0.25">
      <c r="A627" s="51"/>
      <c r="B627" s="71"/>
      <c r="C627" s="22"/>
      <c r="D627" s="32"/>
      <c r="E627" s="68"/>
      <c r="G627" s="71"/>
      <c r="H627" s="22"/>
      <c r="K627" s="66"/>
    </row>
    <row r="628" spans="1:11" ht="15" x14ac:dyDescent="0.25">
      <c r="A628" s="51"/>
      <c r="B628" s="71"/>
      <c r="C628" s="22"/>
      <c r="D628" s="32"/>
      <c r="E628" s="68"/>
      <c r="G628" s="71"/>
      <c r="H628" s="22"/>
      <c r="K628" s="66"/>
    </row>
    <row r="629" spans="1:11" ht="15" x14ac:dyDescent="0.25">
      <c r="A629" s="51"/>
      <c r="B629" s="71"/>
      <c r="C629" s="22"/>
      <c r="D629" s="32"/>
      <c r="E629" s="68"/>
      <c r="G629" s="71"/>
      <c r="H629" s="22"/>
      <c r="K629" s="66"/>
    </row>
    <row r="630" spans="1:11" ht="15" x14ac:dyDescent="0.25">
      <c r="A630" s="51"/>
      <c r="B630" s="71"/>
      <c r="C630" s="22"/>
      <c r="D630" s="32"/>
      <c r="E630" s="68"/>
      <c r="G630" s="71"/>
      <c r="H630" s="22"/>
      <c r="K630" s="66"/>
    </row>
    <row r="631" spans="1:11" ht="15" x14ac:dyDescent="0.25">
      <c r="A631" s="51"/>
      <c r="B631" s="71"/>
      <c r="C631" s="22"/>
      <c r="D631" s="32"/>
      <c r="E631" s="68"/>
      <c r="G631" s="71"/>
      <c r="H631" s="22"/>
      <c r="K631" s="66"/>
    </row>
    <row r="632" spans="1:11" ht="15" x14ac:dyDescent="0.25">
      <c r="A632" s="51"/>
      <c r="B632" s="71"/>
      <c r="C632" s="22"/>
      <c r="D632" s="32"/>
      <c r="E632" s="68"/>
      <c r="G632" s="71"/>
      <c r="H632" s="22"/>
      <c r="K632" s="66"/>
    </row>
    <row r="633" spans="1:11" ht="15" x14ac:dyDescent="0.25">
      <c r="A633" s="51"/>
      <c r="B633" s="71"/>
      <c r="C633" s="22"/>
      <c r="D633" s="32"/>
      <c r="E633" s="68"/>
      <c r="G633" s="71"/>
      <c r="H633" s="22"/>
      <c r="K633" s="66"/>
    </row>
    <row r="634" spans="1:11" ht="15" x14ac:dyDescent="0.25">
      <c r="A634" s="51"/>
      <c r="B634" s="71"/>
      <c r="C634" s="22"/>
      <c r="D634" s="32"/>
      <c r="E634" s="68"/>
      <c r="G634" s="71"/>
      <c r="H634" s="22"/>
      <c r="K634" s="66"/>
    </row>
    <row r="635" spans="1:11" ht="15" x14ac:dyDescent="0.25">
      <c r="A635" s="51"/>
      <c r="B635" s="71"/>
      <c r="C635" s="22"/>
      <c r="D635" s="32"/>
      <c r="E635" s="68"/>
      <c r="G635" s="71"/>
      <c r="H635" s="22"/>
      <c r="K635" s="66"/>
    </row>
    <row r="636" spans="1:11" ht="15" x14ac:dyDescent="0.25">
      <c r="A636" s="51"/>
      <c r="B636" s="71"/>
      <c r="C636" s="22"/>
      <c r="D636" s="32"/>
      <c r="E636" s="68"/>
      <c r="G636" s="71"/>
      <c r="H636" s="22"/>
      <c r="K636" s="66"/>
    </row>
    <row r="637" spans="1:11" ht="15" x14ac:dyDescent="0.25">
      <c r="A637" s="51"/>
      <c r="B637" s="71"/>
      <c r="C637" s="22"/>
      <c r="D637" s="32"/>
      <c r="E637" s="68"/>
      <c r="G637" s="71"/>
      <c r="H637" s="22"/>
      <c r="K637" s="66"/>
    </row>
    <row r="638" spans="1:11" ht="15" x14ac:dyDescent="0.25">
      <c r="A638" s="51"/>
      <c r="B638" s="71"/>
      <c r="C638" s="22"/>
      <c r="D638" s="32"/>
      <c r="E638" s="68"/>
      <c r="G638" s="71"/>
      <c r="H638" s="22"/>
      <c r="K638" s="66"/>
    </row>
    <row r="639" spans="1:11" ht="15" x14ac:dyDescent="0.25">
      <c r="A639" s="51"/>
      <c r="B639" s="71"/>
      <c r="C639" s="22"/>
      <c r="D639" s="32"/>
      <c r="E639" s="68"/>
      <c r="G639" s="71"/>
      <c r="H639" s="22"/>
      <c r="K639" s="66"/>
    </row>
    <row r="640" spans="1:11" ht="15" x14ac:dyDescent="0.25">
      <c r="A640" s="51"/>
      <c r="B640" s="71"/>
      <c r="C640" s="22"/>
      <c r="D640" s="32"/>
      <c r="E640" s="68"/>
      <c r="G640" s="71"/>
      <c r="H640" s="22"/>
      <c r="K640" s="66"/>
    </row>
    <row r="641" spans="1:11" ht="15" x14ac:dyDescent="0.25">
      <c r="A641" s="51"/>
      <c r="B641" s="71"/>
      <c r="C641" s="22"/>
      <c r="D641" s="32"/>
      <c r="E641" s="68"/>
      <c r="G641" s="71"/>
      <c r="H641" s="22"/>
      <c r="K641" s="66"/>
    </row>
    <row r="642" spans="1:11" ht="15" x14ac:dyDescent="0.25">
      <c r="A642" s="51"/>
      <c r="B642" s="71"/>
      <c r="C642" s="22"/>
      <c r="D642" s="32"/>
      <c r="E642" s="68"/>
      <c r="G642" s="71"/>
      <c r="H642" s="22"/>
      <c r="K642" s="66"/>
    </row>
    <row r="643" spans="1:11" ht="15" x14ac:dyDescent="0.25">
      <c r="A643" s="51"/>
      <c r="B643" s="71"/>
      <c r="C643" s="22"/>
      <c r="D643" s="32"/>
      <c r="E643" s="68"/>
      <c r="G643" s="71"/>
      <c r="H643" s="22"/>
      <c r="K643" s="66"/>
    </row>
    <row r="644" spans="1:11" ht="15" x14ac:dyDescent="0.25">
      <c r="A644" s="51"/>
      <c r="B644" s="71"/>
      <c r="C644" s="22"/>
      <c r="D644" s="32"/>
      <c r="E644" s="68"/>
      <c r="G644" s="71"/>
      <c r="H644" s="22"/>
      <c r="K644" s="66"/>
    </row>
    <row r="645" spans="1:11" ht="15" x14ac:dyDescent="0.25">
      <c r="A645" s="51"/>
      <c r="B645" s="71"/>
      <c r="C645" s="22"/>
      <c r="D645" s="32"/>
      <c r="E645" s="68"/>
      <c r="G645" s="71"/>
      <c r="H645" s="22"/>
      <c r="K645" s="66"/>
    </row>
    <row r="646" spans="1:11" ht="15" x14ac:dyDescent="0.25">
      <c r="A646" s="51"/>
      <c r="B646" s="71"/>
      <c r="C646" s="22"/>
      <c r="D646" s="32"/>
      <c r="E646" s="68"/>
      <c r="G646" s="71"/>
      <c r="H646" s="22"/>
      <c r="K646" s="66"/>
    </row>
    <row r="647" spans="1:11" ht="15" x14ac:dyDescent="0.25">
      <c r="A647" s="51"/>
      <c r="B647" s="71"/>
      <c r="C647" s="22"/>
      <c r="D647" s="32"/>
      <c r="E647" s="68"/>
      <c r="G647" s="71"/>
      <c r="H647" s="22"/>
      <c r="K647" s="66"/>
    </row>
    <row r="648" spans="1:11" ht="15" x14ac:dyDescent="0.25">
      <c r="A648" s="51"/>
      <c r="B648" s="71"/>
      <c r="C648" s="22"/>
      <c r="D648" s="32"/>
      <c r="E648" s="68"/>
      <c r="G648" s="71"/>
      <c r="H648" s="22"/>
      <c r="K648" s="66"/>
    </row>
    <row r="649" spans="1:11" ht="15" x14ac:dyDescent="0.25">
      <c r="A649" s="51"/>
      <c r="B649" s="71"/>
      <c r="C649" s="22"/>
      <c r="D649" s="32"/>
      <c r="E649" s="68"/>
      <c r="G649" s="71"/>
      <c r="H649" s="22"/>
      <c r="K649" s="66"/>
    </row>
    <row r="650" spans="1:11" ht="15" x14ac:dyDescent="0.25">
      <c r="A650" s="51"/>
      <c r="B650" s="71"/>
      <c r="C650" s="22"/>
      <c r="D650" s="32"/>
      <c r="E650" s="68"/>
      <c r="G650" s="71"/>
      <c r="H650" s="22"/>
      <c r="K650" s="66"/>
    </row>
    <row r="651" spans="1:11" ht="15" x14ac:dyDescent="0.25">
      <c r="A651" s="51"/>
      <c r="B651" s="71"/>
      <c r="C651" s="22"/>
      <c r="D651" s="32"/>
      <c r="E651" s="68"/>
      <c r="G651" s="71"/>
      <c r="H651" s="22"/>
      <c r="K651" s="66"/>
    </row>
    <row r="652" spans="1:11" ht="15" x14ac:dyDescent="0.25">
      <c r="A652" s="51"/>
      <c r="B652" s="71"/>
      <c r="C652" s="22"/>
      <c r="D652" s="32"/>
      <c r="E652" s="68"/>
      <c r="G652" s="71"/>
      <c r="H652" s="22"/>
      <c r="K652" s="66"/>
    </row>
    <row r="653" spans="1:11" ht="15" x14ac:dyDescent="0.25">
      <c r="A653" s="51"/>
      <c r="B653" s="71"/>
      <c r="C653" s="22"/>
      <c r="D653" s="32"/>
      <c r="E653" s="68"/>
      <c r="G653" s="71"/>
      <c r="H653" s="22"/>
      <c r="K653" s="66"/>
    </row>
    <row r="654" spans="1:11" ht="15" x14ac:dyDescent="0.25">
      <c r="A654" s="51"/>
      <c r="B654" s="71"/>
      <c r="C654" s="22"/>
      <c r="D654" s="32"/>
      <c r="E654" s="68"/>
      <c r="G654" s="71"/>
      <c r="H654" s="22"/>
      <c r="K654" s="66"/>
    </row>
    <row r="655" spans="1:11" ht="15" x14ac:dyDescent="0.25">
      <c r="A655" s="51"/>
      <c r="B655" s="71"/>
      <c r="C655" s="22"/>
      <c r="D655" s="32"/>
      <c r="E655" s="68"/>
      <c r="G655" s="71"/>
      <c r="H655" s="22"/>
      <c r="K655" s="66"/>
    </row>
    <row r="656" spans="1:11" ht="15" x14ac:dyDescent="0.25">
      <c r="A656" s="51"/>
      <c r="B656" s="71"/>
      <c r="C656" s="22"/>
      <c r="D656" s="32"/>
      <c r="E656" s="68"/>
      <c r="G656" s="71"/>
      <c r="H656" s="22"/>
      <c r="K656" s="66"/>
    </row>
    <row r="657" spans="1:11" ht="15" x14ac:dyDescent="0.25">
      <c r="A657" s="51"/>
      <c r="B657" s="71"/>
      <c r="C657" s="22"/>
      <c r="D657" s="32"/>
      <c r="E657" s="68"/>
      <c r="G657" s="71"/>
      <c r="H657" s="22"/>
      <c r="K657" s="66"/>
    </row>
    <row r="658" spans="1:11" ht="15" x14ac:dyDescent="0.25">
      <c r="A658" s="51"/>
      <c r="B658" s="71"/>
      <c r="C658" s="22"/>
      <c r="D658" s="32"/>
      <c r="E658" s="68"/>
      <c r="G658" s="71"/>
      <c r="H658" s="22"/>
      <c r="K658" s="66"/>
    </row>
    <row r="659" spans="1:11" ht="15" x14ac:dyDescent="0.25">
      <c r="A659" s="51"/>
      <c r="B659" s="71"/>
      <c r="C659" s="22"/>
      <c r="D659" s="32"/>
      <c r="E659" s="68"/>
      <c r="G659" s="71"/>
      <c r="H659" s="22"/>
      <c r="K659" s="66"/>
    </row>
    <row r="660" spans="1:11" ht="15" x14ac:dyDescent="0.25">
      <c r="A660" s="51"/>
      <c r="B660" s="71"/>
      <c r="C660" s="22"/>
      <c r="D660" s="32"/>
      <c r="E660" s="68"/>
      <c r="G660" s="71"/>
      <c r="H660" s="22"/>
      <c r="K660" s="66"/>
    </row>
    <row r="661" spans="1:11" ht="15" x14ac:dyDescent="0.25">
      <c r="A661" s="51"/>
      <c r="B661" s="71"/>
      <c r="C661" s="22"/>
      <c r="D661" s="32"/>
      <c r="E661" s="68"/>
      <c r="G661" s="71"/>
      <c r="H661" s="22"/>
      <c r="K661" s="66"/>
    </row>
    <row r="662" spans="1:11" ht="15" x14ac:dyDescent="0.25">
      <c r="A662" s="51"/>
      <c r="B662" s="71"/>
      <c r="C662" s="22"/>
      <c r="D662" s="32"/>
      <c r="E662" s="68"/>
      <c r="G662" s="71"/>
      <c r="H662" s="22"/>
      <c r="K662" s="66"/>
    </row>
    <row r="663" spans="1:11" ht="15" x14ac:dyDescent="0.25">
      <c r="A663" s="51"/>
      <c r="B663" s="71"/>
      <c r="C663" s="22"/>
      <c r="D663" s="32"/>
      <c r="E663" s="68"/>
      <c r="G663" s="71"/>
      <c r="H663" s="22"/>
      <c r="K663" s="66"/>
    </row>
    <row r="664" spans="1:11" ht="15" x14ac:dyDescent="0.25">
      <c r="A664" s="51"/>
      <c r="B664" s="71"/>
      <c r="C664" s="22"/>
      <c r="D664" s="32"/>
      <c r="E664" s="68"/>
      <c r="G664" s="71"/>
      <c r="H664" s="22"/>
      <c r="K664" s="66"/>
    </row>
    <row r="665" spans="1:11" ht="15" x14ac:dyDescent="0.25">
      <c r="A665" s="51"/>
      <c r="B665" s="71"/>
      <c r="C665" s="22"/>
      <c r="D665" s="32"/>
      <c r="E665" s="68"/>
      <c r="G665" s="71"/>
      <c r="H665" s="22"/>
      <c r="K665" s="66"/>
    </row>
    <row r="666" spans="1:11" ht="15" x14ac:dyDescent="0.25">
      <c r="A666" s="51"/>
      <c r="B666" s="71"/>
      <c r="C666" s="22"/>
      <c r="D666" s="32"/>
      <c r="E666" s="68"/>
      <c r="G666" s="71"/>
      <c r="H666" s="22"/>
      <c r="K666" s="66"/>
    </row>
    <row r="667" spans="1:11" ht="15" x14ac:dyDescent="0.25">
      <c r="A667" s="51"/>
      <c r="B667" s="71"/>
      <c r="C667" s="22"/>
      <c r="D667" s="32"/>
      <c r="E667" s="68"/>
      <c r="G667" s="71"/>
      <c r="H667" s="22"/>
      <c r="K667" s="66"/>
    </row>
    <row r="668" spans="1:11" ht="15" x14ac:dyDescent="0.25">
      <c r="A668" s="51"/>
      <c r="B668" s="71"/>
      <c r="C668" s="22"/>
      <c r="D668" s="32"/>
      <c r="E668" s="68"/>
      <c r="G668" s="71"/>
      <c r="H668" s="22"/>
      <c r="K668" s="66"/>
    </row>
    <row r="669" spans="1:11" ht="15" x14ac:dyDescent="0.25">
      <c r="A669" s="51"/>
      <c r="B669" s="71"/>
      <c r="C669" s="22"/>
      <c r="D669" s="32"/>
      <c r="E669" s="68"/>
      <c r="G669" s="71"/>
      <c r="H669" s="22"/>
      <c r="K669" s="66"/>
    </row>
    <row r="670" spans="1:11" ht="15" x14ac:dyDescent="0.25">
      <c r="A670" s="51"/>
      <c r="B670" s="71"/>
      <c r="C670" s="22"/>
      <c r="D670" s="32"/>
      <c r="E670" s="68"/>
      <c r="G670" s="71"/>
      <c r="H670" s="22"/>
      <c r="K670" s="66"/>
    </row>
    <row r="671" spans="1:11" ht="15" x14ac:dyDescent="0.25">
      <c r="A671" s="51"/>
      <c r="B671" s="71"/>
      <c r="C671" s="22"/>
      <c r="D671" s="32"/>
      <c r="E671" s="68"/>
      <c r="G671" s="71"/>
      <c r="H671" s="22"/>
      <c r="K671" s="66"/>
    </row>
    <row r="672" spans="1:11" ht="15" x14ac:dyDescent="0.25">
      <c r="A672" s="51"/>
      <c r="B672" s="71"/>
      <c r="C672" s="22"/>
      <c r="D672" s="32"/>
      <c r="E672" s="68"/>
      <c r="G672" s="71"/>
      <c r="H672" s="22"/>
      <c r="K672" s="66"/>
    </row>
    <row r="673" spans="1:11" ht="15" x14ac:dyDescent="0.25">
      <c r="A673" s="51"/>
      <c r="B673" s="71"/>
      <c r="C673" s="22"/>
      <c r="D673" s="32"/>
      <c r="E673" s="68"/>
      <c r="G673" s="71"/>
      <c r="H673" s="22"/>
      <c r="K673" s="66"/>
    </row>
    <row r="674" spans="1:11" ht="15" x14ac:dyDescent="0.25">
      <c r="A674" s="51"/>
      <c r="B674" s="71"/>
      <c r="C674" s="22"/>
      <c r="D674" s="32"/>
      <c r="E674" s="68"/>
      <c r="G674" s="71"/>
      <c r="H674" s="22"/>
      <c r="K674" s="66"/>
    </row>
    <row r="675" spans="1:11" ht="15" x14ac:dyDescent="0.25">
      <c r="A675" s="51"/>
      <c r="B675" s="71"/>
      <c r="C675" s="22"/>
      <c r="D675" s="32"/>
      <c r="E675" s="68"/>
      <c r="G675" s="71"/>
      <c r="H675" s="22"/>
      <c r="K675" s="66"/>
    </row>
    <row r="676" spans="1:11" ht="15" x14ac:dyDescent="0.25">
      <c r="A676" s="51"/>
      <c r="B676" s="71"/>
      <c r="C676" s="22"/>
      <c r="D676" s="32"/>
      <c r="E676" s="68"/>
      <c r="G676" s="71"/>
      <c r="H676" s="22"/>
      <c r="K676" s="66"/>
    </row>
    <row r="677" spans="1:11" ht="15" x14ac:dyDescent="0.25">
      <c r="A677" s="51"/>
      <c r="B677" s="71"/>
      <c r="C677" s="22"/>
      <c r="D677" s="32"/>
      <c r="E677" s="68"/>
      <c r="G677" s="71"/>
      <c r="H677" s="22"/>
      <c r="K677" s="66"/>
    </row>
    <row r="678" spans="1:11" ht="15" x14ac:dyDescent="0.25">
      <c r="A678" s="51"/>
      <c r="B678" s="71"/>
      <c r="C678" s="22"/>
      <c r="D678" s="32"/>
      <c r="E678" s="68"/>
      <c r="G678" s="71"/>
      <c r="H678" s="22"/>
      <c r="K678" s="66"/>
    </row>
    <row r="679" spans="1:11" ht="15" x14ac:dyDescent="0.25">
      <c r="A679" s="51"/>
      <c r="B679" s="71"/>
      <c r="C679" s="22"/>
      <c r="D679" s="32"/>
      <c r="E679" s="68"/>
      <c r="G679" s="71"/>
      <c r="H679" s="22"/>
      <c r="K679" s="66"/>
    </row>
    <row r="680" spans="1:11" ht="15" x14ac:dyDescent="0.25">
      <c r="A680" s="51"/>
      <c r="B680" s="71"/>
      <c r="C680" s="22"/>
      <c r="D680" s="32"/>
      <c r="E680" s="68"/>
      <c r="G680" s="71"/>
      <c r="H680" s="22"/>
      <c r="K680" s="66"/>
    </row>
    <row r="681" spans="1:11" ht="15" x14ac:dyDescent="0.25">
      <c r="A681" s="51"/>
      <c r="B681" s="71"/>
      <c r="C681" s="22"/>
      <c r="D681" s="32"/>
      <c r="E681" s="68"/>
      <c r="G681" s="71"/>
      <c r="H681" s="22"/>
      <c r="K681" s="66"/>
    </row>
    <row r="682" spans="1:11" ht="15" x14ac:dyDescent="0.25">
      <c r="A682" s="51"/>
      <c r="B682" s="71"/>
      <c r="C682" s="22"/>
      <c r="D682" s="32"/>
      <c r="E682" s="68"/>
      <c r="G682" s="71"/>
      <c r="H682" s="22"/>
      <c r="K682" s="66"/>
    </row>
    <row r="683" spans="1:11" ht="15" x14ac:dyDescent="0.25">
      <c r="A683" s="51"/>
      <c r="B683" s="71"/>
      <c r="C683" s="22"/>
      <c r="D683" s="32"/>
      <c r="E683" s="68"/>
      <c r="G683" s="71"/>
      <c r="H683" s="22"/>
      <c r="K683" s="66"/>
    </row>
    <row r="684" spans="1:11" ht="15" x14ac:dyDescent="0.25">
      <c r="A684" s="51"/>
      <c r="B684" s="71"/>
      <c r="C684" s="22"/>
      <c r="D684" s="32"/>
      <c r="E684" s="68"/>
      <c r="G684" s="71"/>
      <c r="H684" s="22"/>
      <c r="K684" s="66"/>
    </row>
    <row r="685" spans="1:11" ht="15" x14ac:dyDescent="0.25">
      <c r="A685" s="51"/>
      <c r="B685" s="71"/>
      <c r="C685" s="22"/>
      <c r="D685" s="32"/>
      <c r="E685" s="68"/>
      <c r="G685" s="71"/>
      <c r="H685" s="22"/>
      <c r="K685" s="66"/>
    </row>
    <row r="686" spans="1:11" ht="15" x14ac:dyDescent="0.25">
      <c r="A686" s="51"/>
      <c r="B686" s="71"/>
      <c r="C686" s="22"/>
      <c r="D686" s="32"/>
      <c r="E686" s="68"/>
      <c r="G686" s="71"/>
      <c r="H686" s="22"/>
      <c r="K686" s="66"/>
    </row>
    <row r="687" spans="1:11" ht="15" x14ac:dyDescent="0.25">
      <c r="A687" s="51"/>
      <c r="B687" s="71"/>
      <c r="C687" s="22"/>
      <c r="D687" s="32"/>
      <c r="E687" s="68"/>
      <c r="G687" s="71"/>
      <c r="H687" s="22"/>
      <c r="K687" s="66"/>
    </row>
    <row r="688" spans="1:11" ht="15" x14ac:dyDescent="0.25">
      <c r="A688" s="51"/>
      <c r="B688" s="71"/>
      <c r="C688" s="22"/>
      <c r="D688" s="32"/>
      <c r="E688" s="68"/>
      <c r="G688" s="71"/>
      <c r="H688" s="22"/>
      <c r="K688" s="66"/>
    </row>
    <row r="689" spans="1:11" ht="15" x14ac:dyDescent="0.25">
      <c r="A689" s="51"/>
      <c r="B689" s="71"/>
      <c r="C689" s="22"/>
      <c r="D689" s="32"/>
      <c r="E689" s="68"/>
      <c r="G689" s="71"/>
      <c r="H689" s="22"/>
      <c r="K689" s="66"/>
    </row>
    <row r="690" spans="1:11" ht="15" x14ac:dyDescent="0.25">
      <c r="A690" s="51"/>
      <c r="B690" s="71"/>
      <c r="C690" s="22"/>
      <c r="D690" s="32"/>
      <c r="E690" s="68"/>
      <c r="G690" s="71"/>
      <c r="H690" s="22"/>
      <c r="K690" s="66"/>
    </row>
    <row r="691" spans="1:11" ht="15" x14ac:dyDescent="0.25">
      <c r="A691" s="51"/>
      <c r="B691" s="71"/>
      <c r="C691" s="22"/>
      <c r="D691" s="32"/>
      <c r="E691" s="68"/>
      <c r="G691" s="71"/>
      <c r="H691" s="22"/>
      <c r="K691" s="66"/>
    </row>
    <row r="692" spans="1:11" ht="15" x14ac:dyDescent="0.25">
      <c r="A692" s="51"/>
      <c r="B692" s="71"/>
      <c r="C692" s="22"/>
      <c r="D692" s="32"/>
      <c r="E692" s="68"/>
      <c r="G692" s="71"/>
      <c r="H692" s="22"/>
      <c r="K692" s="66"/>
    </row>
    <row r="693" spans="1:11" ht="15" x14ac:dyDescent="0.25">
      <c r="A693" s="51"/>
      <c r="B693" s="71"/>
      <c r="C693" s="22"/>
      <c r="D693" s="32"/>
      <c r="E693" s="68"/>
      <c r="G693" s="71"/>
      <c r="H693" s="22"/>
      <c r="K693" s="66"/>
    </row>
    <row r="694" spans="1:11" ht="15" x14ac:dyDescent="0.25">
      <c r="A694" s="51"/>
      <c r="B694" s="71"/>
      <c r="C694" s="22"/>
      <c r="D694" s="32"/>
      <c r="E694" s="68"/>
      <c r="G694" s="71"/>
      <c r="H694" s="22"/>
      <c r="K694" s="66"/>
    </row>
    <row r="695" spans="1:11" ht="15" x14ac:dyDescent="0.25">
      <c r="A695" s="51"/>
      <c r="B695" s="71"/>
      <c r="C695" s="22"/>
      <c r="D695" s="32"/>
      <c r="E695" s="68"/>
      <c r="G695" s="71"/>
      <c r="H695" s="22"/>
      <c r="K695" s="66"/>
    </row>
    <row r="696" spans="1:11" ht="15" x14ac:dyDescent="0.25">
      <c r="A696" s="51"/>
      <c r="B696" s="71"/>
      <c r="C696" s="22"/>
      <c r="D696" s="32"/>
      <c r="E696" s="68"/>
      <c r="G696" s="71"/>
      <c r="H696" s="22"/>
      <c r="K696" s="66"/>
    </row>
    <row r="697" spans="1:11" ht="15" x14ac:dyDescent="0.25">
      <c r="A697" s="51"/>
      <c r="B697" s="71"/>
      <c r="C697" s="22"/>
      <c r="D697" s="32"/>
      <c r="E697" s="68"/>
      <c r="G697" s="71"/>
      <c r="H697" s="22"/>
      <c r="K697" s="66"/>
    </row>
    <row r="698" spans="1:11" ht="15" x14ac:dyDescent="0.25">
      <c r="A698" s="51"/>
      <c r="B698" s="71"/>
      <c r="C698" s="22"/>
      <c r="D698" s="32"/>
      <c r="E698" s="68"/>
      <c r="G698" s="71"/>
      <c r="H698" s="22"/>
      <c r="K698" s="66"/>
    </row>
    <row r="699" spans="1:11" ht="15" x14ac:dyDescent="0.25">
      <c r="A699" s="51"/>
      <c r="B699" s="71"/>
      <c r="C699" s="22"/>
      <c r="D699" s="32"/>
      <c r="E699" s="68"/>
      <c r="G699" s="71"/>
      <c r="H699" s="22"/>
      <c r="K699" s="66"/>
    </row>
    <row r="700" spans="1:11" ht="15" x14ac:dyDescent="0.25">
      <c r="A700" s="51"/>
      <c r="B700" s="71"/>
      <c r="C700" s="22"/>
      <c r="D700" s="32"/>
      <c r="E700" s="68"/>
      <c r="G700" s="71"/>
      <c r="H700" s="22"/>
      <c r="K700" s="66"/>
    </row>
    <row r="701" spans="1:11" ht="15" x14ac:dyDescent="0.25">
      <c r="A701" s="51"/>
      <c r="B701" s="71"/>
      <c r="C701" s="22"/>
      <c r="D701" s="32"/>
      <c r="E701" s="68"/>
      <c r="G701" s="71"/>
      <c r="H701" s="22"/>
    </row>
    <row r="702" spans="1:11" ht="15" x14ac:dyDescent="0.25">
      <c r="A702" s="51"/>
      <c r="B702" s="71"/>
      <c r="C702" s="22"/>
      <c r="D702" s="32"/>
      <c r="E702" s="68"/>
      <c r="G702" s="71"/>
      <c r="H702" s="22"/>
    </row>
    <row r="703" spans="1:11" ht="15" x14ac:dyDescent="0.25">
      <c r="A703" s="51"/>
      <c r="B703" s="71"/>
      <c r="C703" s="22"/>
      <c r="D703" s="32"/>
      <c r="E703" s="68"/>
      <c r="G703" s="71"/>
      <c r="H703" s="22"/>
    </row>
    <row r="704" spans="1:11" ht="15" x14ac:dyDescent="0.25">
      <c r="A704" s="51"/>
      <c r="B704" s="71"/>
      <c r="C704" s="22"/>
      <c r="D704" s="32"/>
      <c r="E704" s="68"/>
      <c r="G704" s="71"/>
      <c r="H704" s="22"/>
    </row>
    <row r="705" spans="1:8" ht="15" x14ac:dyDescent="0.25">
      <c r="A705" s="51"/>
      <c r="B705" s="71"/>
      <c r="C705" s="22"/>
      <c r="D705" s="32"/>
      <c r="E705" s="68"/>
      <c r="G705" s="71"/>
      <c r="H705" s="22"/>
    </row>
    <row r="706" spans="1:8" ht="15" x14ac:dyDescent="0.25">
      <c r="A706" s="51"/>
      <c r="B706" s="71"/>
      <c r="C706" s="22"/>
      <c r="D706" s="32"/>
      <c r="E706" s="68"/>
      <c r="G706" s="71"/>
      <c r="H706" s="22"/>
    </row>
    <row r="707" spans="1:8" ht="15" x14ac:dyDescent="0.25">
      <c r="A707" s="51"/>
      <c r="B707" s="71"/>
      <c r="C707" s="22"/>
      <c r="D707" s="32"/>
      <c r="E707" s="68"/>
      <c r="G707" s="71"/>
      <c r="H707" s="22"/>
    </row>
    <row r="708" spans="1:8" ht="15" x14ac:dyDescent="0.25">
      <c r="A708" s="51"/>
      <c r="B708" s="71"/>
      <c r="C708" s="22"/>
      <c r="D708" s="32"/>
      <c r="E708" s="68"/>
      <c r="G708" s="71"/>
      <c r="H708" s="22"/>
    </row>
    <row r="709" spans="1:8" ht="15" x14ac:dyDescent="0.25">
      <c r="A709" s="51"/>
      <c r="B709" s="71"/>
      <c r="C709" s="22"/>
      <c r="D709" s="32"/>
      <c r="E709" s="68"/>
      <c r="G709" s="71"/>
      <c r="H709" s="22"/>
    </row>
    <row r="710" spans="1:8" ht="15" x14ac:dyDescent="0.25">
      <c r="A710" s="51"/>
      <c r="B710" s="71"/>
      <c r="C710" s="22"/>
      <c r="D710" s="32"/>
      <c r="E710" s="68"/>
      <c r="G710" s="71"/>
      <c r="H710" s="22"/>
    </row>
    <row r="711" spans="1:8" ht="15" x14ac:dyDescent="0.25">
      <c r="A711" s="51"/>
      <c r="B711" s="71"/>
      <c r="C711" s="22"/>
      <c r="D711" s="32"/>
      <c r="E711" s="68"/>
      <c r="G711" s="71"/>
      <c r="H711" s="22"/>
    </row>
    <row r="712" spans="1:8" ht="15" x14ac:dyDescent="0.25">
      <c r="A712" s="51"/>
      <c r="B712" s="71"/>
      <c r="C712" s="22"/>
      <c r="D712" s="32"/>
      <c r="E712" s="68"/>
      <c r="G712" s="71"/>
      <c r="H712" s="22"/>
    </row>
    <row r="713" spans="1:8" ht="15" x14ac:dyDescent="0.25">
      <c r="A713" s="51"/>
      <c r="B713" s="71"/>
      <c r="C713" s="22"/>
      <c r="D713" s="32"/>
      <c r="E713" s="68"/>
      <c r="G713" s="71"/>
      <c r="H713" s="22"/>
    </row>
    <row r="714" spans="1:8" ht="15" x14ac:dyDescent="0.25">
      <c r="A714" s="51"/>
      <c r="B714" s="71"/>
      <c r="C714" s="22"/>
      <c r="D714" s="32"/>
      <c r="E714" s="68"/>
      <c r="G714" s="71"/>
      <c r="H714" s="22"/>
    </row>
    <row r="715" spans="1:8" ht="15" x14ac:dyDescent="0.25">
      <c r="A715" s="51"/>
      <c r="B715" s="71"/>
      <c r="C715" s="22"/>
      <c r="D715" s="32"/>
      <c r="E715" s="68"/>
      <c r="G715" s="71"/>
      <c r="H715" s="22"/>
    </row>
    <row r="716" spans="1:8" ht="15" x14ac:dyDescent="0.25">
      <c r="A716" s="51"/>
      <c r="B716" s="71"/>
      <c r="C716" s="22"/>
      <c r="D716" s="32"/>
      <c r="E716" s="68"/>
      <c r="G716" s="71"/>
      <c r="H716" s="22"/>
    </row>
    <row r="717" spans="1:8" ht="15" x14ac:dyDescent="0.25">
      <c r="A717" s="51"/>
      <c r="B717" s="71"/>
      <c r="C717" s="22"/>
      <c r="D717" s="32"/>
      <c r="E717" s="68"/>
      <c r="G717" s="71"/>
      <c r="H717" s="22"/>
    </row>
    <row r="718" spans="1:8" ht="15" x14ac:dyDescent="0.25">
      <c r="A718" s="51"/>
      <c r="B718" s="71"/>
      <c r="C718" s="22"/>
      <c r="D718" s="32"/>
      <c r="E718" s="68"/>
      <c r="G718" s="71"/>
      <c r="H718" s="22"/>
    </row>
    <row r="719" spans="1:8" ht="15" x14ac:dyDescent="0.25">
      <c r="A719" s="51"/>
      <c r="B719" s="71"/>
      <c r="C719" s="22"/>
      <c r="D719" s="32"/>
      <c r="E719" s="68"/>
      <c r="G719" s="71"/>
      <c r="H719" s="22"/>
    </row>
    <row r="720" spans="1:8" ht="15" x14ac:dyDescent="0.25">
      <c r="A720" s="51"/>
      <c r="B720" s="71"/>
      <c r="C720" s="22"/>
      <c r="D720" s="32"/>
      <c r="E720" s="68"/>
      <c r="G720" s="71"/>
      <c r="H720" s="22"/>
    </row>
    <row r="721" spans="1:8" ht="15" x14ac:dyDescent="0.25">
      <c r="A721" s="51"/>
      <c r="B721" s="71"/>
      <c r="C721" s="22"/>
      <c r="D721" s="32"/>
      <c r="E721" s="68"/>
      <c r="G721" s="71"/>
      <c r="H721" s="22"/>
    </row>
    <row r="722" spans="1:8" ht="15" x14ac:dyDescent="0.25">
      <c r="A722" s="51"/>
      <c r="B722" s="71"/>
      <c r="C722" s="22"/>
      <c r="D722" s="32"/>
      <c r="E722" s="68"/>
      <c r="G722" s="71"/>
      <c r="H722" s="22"/>
    </row>
    <row r="723" spans="1:8" ht="15" x14ac:dyDescent="0.25">
      <c r="A723" s="51"/>
      <c r="B723" s="71"/>
      <c r="C723" s="22"/>
      <c r="D723" s="32"/>
      <c r="E723" s="68"/>
      <c r="G723" s="71"/>
      <c r="H723" s="22"/>
    </row>
    <row r="724" spans="1:8" ht="15" x14ac:dyDescent="0.25">
      <c r="A724" s="51"/>
      <c r="B724" s="71"/>
      <c r="C724" s="22"/>
      <c r="D724" s="32"/>
      <c r="E724" s="68"/>
      <c r="G724" s="71"/>
      <c r="H724" s="22"/>
    </row>
    <row r="725" spans="1:8" ht="15" x14ac:dyDescent="0.25">
      <c r="A725" s="51"/>
      <c r="B725" s="71"/>
      <c r="C725" s="22"/>
      <c r="D725" s="32"/>
      <c r="E725" s="68"/>
      <c r="G725" s="71"/>
      <c r="H725" s="22"/>
    </row>
    <row r="726" spans="1:8" ht="15" x14ac:dyDescent="0.25">
      <c r="A726" s="51"/>
      <c r="B726" s="71"/>
      <c r="C726" s="22"/>
      <c r="D726" s="32"/>
      <c r="E726" s="68"/>
      <c r="G726" s="71"/>
      <c r="H726" s="22"/>
    </row>
    <row r="727" spans="1:8" ht="15" x14ac:dyDescent="0.25">
      <c r="A727" s="51"/>
      <c r="B727" s="71"/>
      <c r="C727" s="22"/>
      <c r="D727" s="32"/>
      <c r="E727" s="68"/>
      <c r="G727" s="71"/>
      <c r="H727" s="22"/>
    </row>
    <row r="728" spans="1:8" ht="15" x14ac:dyDescent="0.25">
      <c r="A728" s="51"/>
      <c r="B728" s="71"/>
      <c r="C728" s="22"/>
      <c r="D728" s="32"/>
      <c r="E728" s="68"/>
      <c r="G728" s="71"/>
      <c r="H728" s="22"/>
    </row>
    <row r="729" spans="1:8" ht="15" x14ac:dyDescent="0.25">
      <c r="A729" s="51"/>
      <c r="B729" s="71"/>
      <c r="C729" s="22"/>
      <c r="D729" s="32"/>
      <c r="E729" s="68"/>
      <c r="G729" s="71"/>
      <c r="H729" s="22"/>
    </row>
    <row r="730" spans="1:8" ht="15" x14ac:dyDescent="0.25">
      <c r="A730" s="51"/>
      <c r="B730" s="71"/>
      <c r="C730" s="22"/>
      <c r="D730" s="32"/>
      <c r="E730" s="68"/>
      <c r="G730" s="71"/>
      <c r="H730" s="22"/>
    </row>
    <row r="731" spans="1:8" ht="15" x14ac:dyDescent="0.25">
      <c r="A731" s="51"/>
      <c r="B731" s="71"/>
      <c r="C731" s="22"/>
      <c r="D731" s="32"/>
      <c r="E731" s="68"/>
      <c r="G731" s="71"/>
      <c r="H731" s="22"/>
    </row>
    <row r="732" spans="1:8" ht="15" x14ac:dyDescent="0.25">
      <c r="A732" s="51"/>
      <c r="B732" s="71"/>
      <c r="C732" s="22"/>
      <c r="D732" s="32"/>
      <c r="E732" s="68"/>
      <c r="G732" s="71"/>
      <c r="H732" s="22"/>
    </row>
    <row r="733" spans="1:8" ht="15" x14ac:dyDescent="0.25">
      <c r="A733" s="51"/>
      <c r="B733" s="71"/>
      <c r="C733" s="22"/>
      <c r="D733" s="32"/>
      <c r="E733" s="68"/>
      <c r="G733" s="71"/>
      <c r="H733" s="22"/>
    </row>
    <row r="734" spans="1:8" ht="15" x14ac:dyDescent="0.25">
      <c r="A734" s="51"/>
      <c r="B734" s="71"/>
      <c r="C734" s="22"/>
      <c r="D734" s="32"/>
      <c r="E734" s="68"/>
      <c r="G734" s="71"/>
      <c r="H734" s="22"/>
    </row>
    <row r="735" spans="1:8" ht="15" x14ac:dyDescent="0.25">
      <c r="A735" s="51"/>
      <c r="B735" s="71"/>
      <c r="C735" s="22"/>
      <c r="D735" s="32"/>
      <c r="E735" s="68"/>
      <c r="G735" s="71"/>
      <c r="H735" s="22"/>
    </row>
    <row r="736" spans="1:8" ht="15" x14ac:dyDescent="0.25">
      <c r="A736" s="51"/>
      <c r="B736" s="71"/>
      <c r="C736" s="22"/>
      <c r="D736" s="32"/>
      <c r="E736" s="68"/>
      <c r="G736" s="71"/>
      <c r="H736" s="22"/>
    </row>
    <row r="737" spans="1:8" ht="15" x14ac:dyDescent="0.25">
      <c r="A737" s="51"/>
      <c r="B737" s="71"/>
      <c r="C737" s="22"/>
      <c r="D737" s="32"/>
      <c r="E737" s="68"/>
      <c r="G737" s="71"/>
      <c r="H737" s="22"/>
    </row>
    <row r="738" spans="1:8" ht="15" x14ac:dyDescent="0.25">
      <c r="A738" s="51"/>
      <c r="B738" s="71"/>
      <c r="C738" s="22"/>
      <c r="D738" s="32"/>
      <c r="E738" s="68"/>
      <c r="G738" s="71"/>
      <c r="H738" s="22"/>
    </row>
    <row r="739" spans="1:8" ht="15" x14ac:dyDescent="0.25">
      <c r="A739" s="51"/>
      <c r="B739" s="71"/>
      <c r="C739" s="22"/>
      <c r="D739" s="32"/>
      <c r="E739" s="68"/>
      <c r="G739" s="71"/>
      <c r="H739" s="22"/>
    </row>
    <row r="740" spans="1:8" ht="15" x14ac:dyDescent="0.25">
      <c r="A740" s="51"/>
      <c r="B740" s="71"/>
      <c r="C740" s="22"/>
      <c r="D740" s="32"/>
      <c r="E740" s="68"/>
      <c r="G740" s="71"/>
      <c r="H740" s="22"/>
    </row>
    <row r="741" spans="1:8" ht="15" x14ac:dyDescent="0.25">
      <c r="A741" s="51"/>
      <c r="B741" s="71"/>
      <c r="C741" s="22"/>
      <c r="D741" s="32"/>
      <c r="E741" s="68"/>
      <c r="G741" s="71"/>
      <c r="H741" s="22"/>
    </row>
    <row r="742" spans="1:8" ht="15" x14ac:dyDescent="0.25">
      <c r="A742" s="51"/>
      <c r="B742" s="71"/>
      <c r="C742" s="22"/>
      <c r="D742" s="32"/>
      <c r="E742" s="68"/>
      <c r="G742" s="71"/>
      <c r="H742" s="22"/>
    </row>
    <row r="743" spans="1:8" ht="15" x14ac:dyDescent="0.25">
      <c r="A743" s="51"/>
      <c r="B743" s="71"/>
      <c r="C743" s="22"/>
      <c r="D743" s="32"/>
      <c r="E743" s="68"/>
      <c r="G743" s="71"/>
      <c r="H743" s="22"/>
    </row>
    <row r="744" spans="1:8" ht="15" x14ac:dyDescent="0.25">
      <c r="A744" s="51"/>
      <c r="B744" s="71"/>
      <c r="C744" s="22"/>
      <c r="D744" s="32"/>
      <c r="E744" s="68"/>
      <c r="G744" s="71"/>
      <c r="H744" s="22"/>
    </row>
    <row r="745" spans="1:8" ht="15" x14ac:dyDescent="0.25">
      <c r="A745" s="51"/>
      <c r="B745" s="71"/>
      <c r="C745" s="22"/>
      <c r="D745" s="32"/>
      <c r="E745" s="68"/>
      <c r="G745" s="71"/>
      <c r="H745" s="22"/>
    </row>
    <row r="746" spans="1:8" ht="15" x14ac:dyDescent="0.25">
      <c r="A746" s="51"/>
      <c r="B746" s="71"/>
      <c r="C746" s="22"/>
      <c r="D746" s="32"/>
      <c r="E746" s="68"/>
      <c r="G746" s="71"/>
      <c r="H746" s="22"/>
    </row>
    <row r="747" spans="1:8" ht="15" x14ac:dyDescent="0.25">
      <c r="A747" s="51"/>
      <c r="B747" s="71"/>
      <c r="C747" s="22"/>
      <c r="D747" s="32"/>
      <c r="E747" s="68"/>
      <c r="G747" s="71"/>
      <c r="H747" s="22"/>
    </row>
    <row r="748" spans="1:8" ht="15" x14ac:dyDescent="0.25">
      <c r="A748" s="51"/>
      <c r="B748" s="71"/>
      <c r="C748" s="22"/>
      <c r="D748" s="32"/>
      <c r="E748" s="68"/>
      <c r="G748" s="71"/>
      <c r="H748" s="22"/>
    </row>
    <row r="749" spans="1:8" ht="15" x14ac:dyDescent="0.25">
      <c r="A749" s="51"/>
      <c r="B749" s="71"/>
      <c r="C749" s="22"/>
      <c r="D749" s="32"/>
      <c r="E749" s="68"/>
      <c r="G749" s="71"/>
      <c r="H749" s="22"/>
    </row>
    <row r="750" spans="1:8" ht="15" x14ac:dyDescent="0.25">
      <c r="A750" s="51"/>
      <c r="B750" s="71"/>
      <c r="C750" s="22"/>
      <c r="D750" s="32"/>
      <c r="E750" s="68"/>
      <c r="G750" s="71"/>
      <c r="H750" s="22"/>
    </row>
    <row r="751" spans="1:8" ht="15" x14ac:dyDescent="0.25">
      <c r="A751" s="51"/>
      <c r="B751" s="71"/>
      <c r="C751" s="22"/>
      <c r="D751" s="32"/>
      <c r="E751" s="68"/>
      <c r="G751" s="71"/>
      <c r="H751" s="22"/>
    </row>
    <row r="752" spans="1:8" ht="15" x14ac:dyDescent="0.25">
      <c r="A752" s="51"/>
      <c r="B752" s="71"/>
      <c r="C752" s="22"/>
      <c r="D752" s="32"/>
      <c r="E752" s="68"/>
      <c r="G752" s="71"/>
      <c r="H752" s="22"/>
    </row>
    <row r="753" spans="1:8" ht="15" x14ac:dyDescent="0.25">
      <c r="A753" s="51"/>
      <c r="B753" s="71"/>
      <c r="C753" s="22"/>
      <c r="D753" s="32"/>
      <c r="E753" s="68"/>
      <c r="G753" s="71"/>
      <c r="H753" s="22"/>
    </row>
    <row r="754" spans="1:8" ht="15" x14ac:dyDescent="0.25">
      <c r="A754" s="51"/>
      <c r="B754" s="71"/>
      <c r="C754" s="22"/>
      <c r="D754" s="32"/>
      <c r="E754" s="68"/>
      <c r="G754" s="71"/>
      <c r="H754" s="22"/>
    </row>
    <row r="755" spans="1:8" ht="15" x14ac:dyDescent="0.25">
      <c r="A755" s="51"/>
      <c r="B755" s="71"/>
      <c r="C755" s="22"/>
      <c r="D755" s="32"/>
      <c r="E755" s="68"/>
      <c r="G755" s="71"/>
      <c r="H755" s="22"/>
    </row>
    <row r="756" spans="1:8" ht="15" x14ac:dyDescent="0.25">
      <c r="A756" s="51"/>
      <c r="B756" s="71"/>
      <c r="C756" s="22"/>
      <c r="D756" s="32"/>
      <c r="E756" s="68"/>
      <c r="G756" s="71"/>
      <c r="H756" s="22"/>
    </row>
    <row r="757" spans="1:8" ht="15" x14ac:dyDescent="0.25">
      <c r="A757" s="51"/>
      <c r="B757" s="71"/>
      <c r="C757" s="22"/>
      <c r="D757" s="32"/>
      <c r="E757" s="68"/>
      <c r="G757" s="71"/>
      <c r="H757" s="22"/>
    </row>
    <row r="758" spans="1:8" ht="15" x14ac:dyDescent="0.25">
      <c r="A758" s="51"/>
      <c r="B758" s="71"/>
      <c r="C758" s="22"/>
      <c r="D758" s="32"/>
      <c r="E758" s="68"/>
      <c r="G758" s="71"/>
      <c r="H758" s="22"/>
    </row>
    <row r="759" spans="1:8" ht="15" x14ac:dyDescent="0.25">
      <c r="A759" s="51"/>
      <c r="B759" s="71"/>
      <c r="C759" s="22"/>
      <c r="D759" s="32"/>
      <c r="E759" s="68"/>
      <c r="G759" s="71"/>
      <c r="H759" s="22"/>
    </row>
    <row r="760" spans="1:8" ht="15" x14ac:dyDescent="0.25">
      <c r="A760" s="51"/>
      <c r="B760" s="71"/>
      <c r="C760" s="22"/>
      <c r="D760" s="32"/>
      <c r="E760" s="68"/>
      <c r="G760" s="71"/>
      <c r="H760" s="22"/>
    </row>
    <row r="761" spans="1:8" ht="15" x14ac:dyDescent="0.25">
      <c r="A761" s="51"/>
      <c r="B761" s="71"/>
      <c r="C761" s="22"/>
      <c r="D761" s="32"/>
      <c r="E761" s="68"/>
      <c r="G761" s="71"/>
      <c r="H761" s="22"/>
    </row>
    <row r="762" spans="1:8" ht="15" x14ac:dyDescent="0.25">
      <c r="A762" s="51"/>
      <c r="B762" s="71"/>
      <c r="C762" s="22"/>
      <c r="D762" s="32"/>
      <c r="E762" s="68"/>
      <c r="G762" s="71"/>
      <c r="H762" s="22"/>
    </row>
    <row r="763" spans="1:8" ht="15" x14ac:dyDescent="0.25">
      <c r="A763" s="51"/>
      <c r="B763" s="71"/>
      <c r="C763" s="22"/>
      <c r="D763" s="32"/>
      <c r="E763" s="68"/>
      <c r="G763" s="71"/>
      <c r="H763" s="22"/>
    </row>
    <row r="764" spans="1:8" ht="15" x14ac:dyDescent="0.25">
      <c r="A764" s="51"/>
      <c r="B764" s="71"/>
      <c r="C764" s="22"/>
      <c r="D764" s="32"/>
      <c r="E764" s="68"/>
      <c r="G764" s="71"/>
      <c r="H764" s="22"/>
    </row>
    <row r="765" spans="1:8" ht="15" x14ac:dyDescent="0.25">
      <c r="A765" s="51"/>
      <c r="B765" s="71"/>
      <c r="C765" s="22"/>
      <c r="D765" s="32"/>
      <c r="E765" s="68"/>
      <c r="G765" s="71"/>
      <c r="H765" s="22"/>
    </row>
    <row r="766" spans="1:8" ht="15" x14ac:dyDescent="0.25">
      <c r="A766" s="51"/>
      <c r="B766" s="71"/>
      <c r="C766" s="22"/>
      <c r="D766" s="32"/>
      <c r="E766" s="68"/>
      <c r="G766" s="71"/>
      <c r="H766" s="22"/>
    </row>
    <row r="767" spans="1:8" ht="15" x14ac:dyDescent="0.25">
      <c r="A767" s="51"/>
      <c r="B767" s="71"/>
      <c r="C767" s="22"/>
      <c r="D767" s="32"/>
      <c r="E767" s="68"/>
      <c r="G767" s="71"/>
      <c r="H767" s="22"/>
    </row>
    <row r="768" spans="1:8" ht="15" x14ac:dyDescent="0.25">
      <c r="A768" s="51"/>
      <c r="B768" s="71"/>
      <c r="C768" s="22"/>
      <c r="D768" s="32"/>
      <c r="E768" s="68"/>
      <c r="G768" s="71"/>
      <c r="H768" s="22"/>
    </row>
    <row r="769" spans="1:8" ht="15" x14ac:dyDescent="0.25">
      <c r="A769" s="51"/>
      <c r="B769" s="71"/>
      <c r="C769" s="22"/>
      <c r="D769" s="32"/>
      <c r="E769" s="68"/>
      <c r="G769" s="71"/>
      <c r="H769" s="22"/>
    </row>
    <row r="770" spans="1:8" ht="15" x14ac:dyDescent="0.25">
      <c r="A770" s="51"/>
      <c r="B770" s="71"/>
      <c r="C770" s="22"/>
      <c r="D770" s="32"/>
      <c r="E770" s="68"/>
      <c r="G770" s="71"/>
      <c r="H770" s="22"/>
    </row>
    <row r="771" spans="1:8" ht="15" x14ac:dyDescent="0.25">
      <c r="A771" s="51"/>
      <c r="B771" s="71"/>
      <c r="C771" s="22"/>
      <c r="D771" s="32"/>
      <c r="E771" s="68"/>
      <c r="G771" s="71"/>
      <c r="H771" s="22"/>
    </row>
    <row r="772" spans="1:8" ht="15" x14ac:dyDescent="0.25">
      <c r="A772" s="51"/>
      <c r="B772" s="71"/>
      <c r="C772" s="22"/>
      <c r="D772" s="32"/>
      <c r="E772" s="68"/>
      <c r="G772" s="71"/>
      <c r="H772" s="22"/>
    </row>
    <row r="773" spans="1:8" ht="15" x14ac:dyDescent="0.25">
      <c r="A773" s="51"/>
      <c r="B773" s="71"/>
      <c r="C773" s="22"/>
      <c r="D773" s="32"/>
      <c r="E773" s="68"/>
      <c r="G773" s="71"/>
      <c r="H773" s="22"/>
    </row>
    <row r="774" spans="1:8" ht="15" x14ac:dyDescent="0.25">
      <c r="A774" s="51"/>
      <c r="B774" s="71"/>
      <c r="C774" s="22"/>
      <c r="D774" s="32"/>
      <c r="E774" s="68"/>
      <c r="G774" s="71"/>
      <c r="H774" s="22"/>
    </row>
    <row r="775" spans="1:8" ht="15" x14ac:dyDescent="0.25">
      <c r="A775" s="51"/>
      <c r="B775" s="71"/>
      <c r="C775" s="22"/>
      <c r="D775" s="32"/>
      <c r="E775" s="68"/>
      <c r="G775" s="71"/>
      <c r="H775" s="22"/>
    </row>
    <row r="776" spans="1:8" ht="15" x14ac:dyDescent="0.25">
      <c r="A776" s="51"/>
      <c r="B776" s="71"/>
      <c r="C776" s="22"/>
      <c r="D776" s="32"/>
      <c r="E776" s="68"/>
      <c r="G776" s="71"/>
      <c r="H776" s="22"/>
    </row>
    <row r="777" spans="1:8" ht="15" x14ac:dyDescent="0.25">
      <c r="A777" s="51"/>
      <c r="B777" s="71"/>
      <c r="C777" s="22"/>
      <c r="D777" s="32"/>
      <c r="E777" s="68"/>
      <c r="G777" s="71"/>
      <c r="H777" s="22"/>
    </row>
    <row r="778" spans="1:8" ht="15" x14ac:dyDescent="0.25">
      <c r="A778" s="51"/>
      <c r="B778" s="71"/>
      <c r="C778" s="22"/>
      <c r="D778" s="32"/>
      <c r="E778" s="68"/>
      <c r="G778" s="71"/>
      <c r="H778" s="22"/>
    </row>
    <row r="779" spans="1:8" ht="15" x14ac:dyDescent="0.25">
      <c r="A779" s="51"/>
      <c r="B779" s="71"/>
      <c r="C779" s="22"/>
      <c r="D779" s="32"/>
      <c r="E779" s="68"/>
      <c r="G779" s="71"/>
      <c r="H779" s="22"/>
    </row>
    <row r="780" spans="1:8" ht="15" x14ac:dyDescent="0.25">
      <c r="A780" s="51"/>
      <c r="B780" s="71"/>
      <c r="C780" s="22"/>
      <c r="D780" s="32"/>
      <c r="E780" s="68"/>
      <c r="G780" s="71"/>
      <c r="H780" s="22"/>
    </row>
    <row r="781" spans="1:8" ht="15" x14ac:dyDescent="0.25">
      <c r="A781" s="51"/>
      <c r="B781" s="71"/>
      <c r="C781" s="22"/>
      <c r="D781" s="32"/>
      <c r="E781" s="68"/>
      <c r="G781" s="71"/>
      <c r="H781" s="22"/>
    </row>
    <row r="782" spans="1:8" ht="15" x14ac:dyDescent="0.25">
      <c r="A782" s="51"/>
      <c r="B782" s="71"/>
      <c r="C782" s="22"/>
      <c r="D782" s="32"/>
      <c r="E782" s="68"/>
      <c r="G782" s="71"/>
      <c r="H782" s="22"/>
    </row>
    <row r="783" spans="1:8" ht="15" x14ac:dyDescent="0.25">
      <c r="A783" s="51"/>
      <c r="B783" s="71"/>
      <c r="C783" s="22"/>
      <c r="D783" s="32"/>
      <c r="E783" s="68"/>
      <c r="G783" s="71"/>
      <c r="H783" s="22"/>
    </row>
    <row r="784" spans="1:8" ht="15" x14ac:dyDescent="0.25">
      <c r="A784" s="51"/>
      <c r="B784" s="71"/>
      <c r="C784" s="22"/>
      <c r="D784" s="32"/>
      <c r="E784" s="68"/>
      <c r="G784" s="71"/>
      <c r="H784" s="22"/>
    </row>
    <row r="785" spans="1:8" ht="15" x14ac:dyDescent="0.25">
      <c r="A785" s="51"/>
      <c r="B785" s="71"/>
      <c r="C785" s="22"/>
      <c r="D785" s="32"/>
      <c r="E785" s="68"/>
      <c r="G785" s="71"/>
      <c r="H785" s="22"/>
    </row>
    <row r="786" spans="1:8" ht="15" x14ac:dyDescent="0.25">
      <c r="A786" s="51"/>
      <c r="B786" s="71"/>
      <c r="C786" s="22"/>
      <c r="D786" s="32"/>
      <c r="E786" s="68"/>
      <c r="G786" s="71"/>
      <c r="H786" s="22"/>
    </row>
    <row r="787" spans="1:8" ht="15" x14ac:dyDescent="0.25">
      <c r="A787" s="51"/>
      <c r="B787" s="71"/>
      <c r="C787" s="22"/>
      <c r="D787" s="32"/>
      <c r="E787" s="68"/>
      <c r="G787" s="71"/>
      <c r="H787" s="22"/>
    </row>
    <row r="788" spans="1:8" ht="15" x14ac:dyDescent="0.25">
      <c r="A788" s="51"/>
      <c r="B788" s="71"/>
      <c r="C788" s="22"/>
      <c r="D788" s="32"/>
      <c r="E788" s="68"/>
      <c r="G788" s="71"/>
      <c r="H788" s="22"/>
    </row>
    <row r="789" spans="1:8" ht="15" x14ac:dyDescent="0.25">
      <c r="A789" s="51"/>
      <c r="B789" s="71"/>
      <c r="C789" s="22"/>
      <c r="D789" s="32"/>
      <c r="E789" s="68"/>
      <c r="G789" s="71"/>
      <c r="H789" s="22"/>
    </row>
    <row r="790" spans="1:8" ht="15" x14ac:dyDescent="0.25">
      <c r="A790" s="51"/>
      <c r="B790" s="71"/>
      <c r="C790" s="22"/>
      <c r="D790" s="32"/>
      <c r="E790" s="68"/>
      <c r="G790" s="71"/>
      <c r="H790" s="22"/>
    </row>
    <row r="791" spans="1:8" ht="15" x14ac:dyDescent="0.25">
      <c r="A791" s="51"/>
      <c r="B791" s="71"/>
      <c r="C791" s="22"/>
      <c r="D791" s="32"/>
      <c r="E791" s="68"/>
      <c r="G791" s="71"/>
      <c r="H791" s="22"/>
    </row>
    <row r="792" spans="1:8" ht="15" x14ac:dyDescent="0.25">
      <c r="A792" s="51"/>
      <c r="B792" s="71"/>
      <c r="C792" s="22"/>
      <c r="D792" s="32"/>
      <c r="E792" s="68"/>
      <c r="G792" s="71"/>
      <c r="H792" s="22"/>
    </row>
    <row r="793" spans="1:8" ht="15" x14ac:dyDescent="0.25">
      <c r="A793" s="51"/>
      <c r="B793" s="71"/>
      <c r="C793" s="22"/>
      <c r="D793" s="32"/>
      <c r="E793" s="68"/>
      <c r="G793" s="71"/>
      <c r="H793" s="22"/>
    </row>
    <row r="794" spans="1:8" ht="15" x14ac:dyDescent="0.25">
      <c r="A794" s="51"/>
      <c r="B794" s="71"/>
      <c r="C794" s="22"/>
      <c r="D794" s="32"/>
      <c r="E794" s="68"/>
      <c r="G794" s="71"/>
      <c r="H794" s="22"/>
    </row>
    <row r="795" spans="1:8" ht="15" x14ac:dyDescent="0.25">
      <c r="A795" s="51"/>
      <c r="B795" s="71"/>
      <c r="C795" s="22"/>
      <c r="D795" s="32"/>
      <c r="E795" s="68"/>
      <c r="G795" s="71"/>
      <c r="H795" s="22"/>
    </row>
    <row r="796" spans="1:8" ht="15" x14ac:dyDescent="0.25">
      <c r="A796" s="51"/>
      <c r="B796" s="71"/>
      <c r="C796" s="22"/>
      <c r="D796" s="32"/>
      <c r="E796" s="68"/>
      <c r="G796" s="71"/>
      <c r="H796" s="22"/>
    </row>
    <row r="797" spans="1:8" ht="15" x14ac:dyDescent="0.25">
      <c r="A797" s="51"/>
      <c r="B797" s="71"/>
      <c r="C797" s="22"/>
      <c r="D797" s="32"/>
      <c r="E797" s="68"/>
      <c r="G797" s="71"/>
      <c r="H797" s="22"/>
    </row>
    <row r="798" spans="1:8" ht="15" x14ac:dyDescent="0.25">
      <c r="A798" s="51"/>
      <c r="B798" s="71"/>
      <c r="C798" s="22"/>
      <c r="D798" s="32"/>
      <c r="E798" s="68"/>
      <c r="G798" s="71"/>
      <c r="H798" s="22"/>
    </row>
    <row r="799" spans="1:8" ht="15" x14ac:dyDescent="0.25">
      <c r="A799" s="51"/>
      <c r="B799" s="71"/>
      <c r="C799" s="22"/>
      <c r="D799" s="32"/>
      <c r="E799" s="68"/>
      <c r="G799" s="71"/>
      <c r="H799" s="22"/>
    </row>
    <row r="800" spans="1:8" ht="15" x14ac:dyDescent="0.25">
      <c r="A800" s="51"/>
      <c r="B800" s="71"/>
      <c r="C800" s="22"/>
      <c r="D800" s="32"/>
      <c r="E800" s="68"/>
      <c r="G800" s="71"/>
      <c r="H800" s="22"/>
    </row>
    <row r="801" spans="1:8" ht="15" x14ac:dyDescent="0.25">
      <c r="A801" s="51"/>
      <c r="B801" s="71"/>
      <c r="C801" s="22"/>
      <c r="D801" s="32"/>
      <c r="E801" s="68"/>
      <c r="G801" s="71"/>
      <c r="H801" s="22"/>
    </row>
    <row r="802" spans="1:8" ht="15" x14ac:dyDescent="0.25">
      <c r="A802" s="51"/>
      <c r="B802" s="71"/>
      <c r="C802" s="22"/>
      <c r="D802" s="32"/>
      <c r="E802" s="68"/>
      <c r="G802" s="71"/>
      <c r="H802" s="22"/>
    </row>
    <row r="803" spans="1:8" ht="15" x14ac:dyDescent="0.25">
      <c r="A803" s="51"/>
      <c r="B803" s="71"/>
      <c r="C803" s="22"/>
      <c r="D803" s="32"/>
      <c r="E803" s="68"/>
      <c r="G803" s="71"/>
      <c r="H803" s="22"/>
    </row>
    <row r="804" spans="1:8" ht="15" x14ac:dyDescent="0.25">
      <c r="A804" s="51"/>
      <c r="B804" s="71"/>
      <c r="C804" s="22"/>
      <c r="D804" s="32"/>
      <c r="E804" s="68"/>
      <c r="G804" s="71"/>
      <c r="H804" s="22"/>
    </row>
    <row r="805" spans="1:8" ht="15" x14ac:dyDescent="0.25">
      <c r="A805" s="51"/>
      <c r="B805" s="71"/>
      <c r="C805" s="22"/>
      <c r="D805" s="32"/>
      <c r="E805" s="68"/>
      <c r="G805" s="71"/>
      <c r="H805" s="22"/>
    </row>
    <row r="806" spans="1:8" ht="15" x14ac:dyDescent="0.25">
      <c r="A806" s="51"/>
      <c r="B806" s="71"/>
      <c r="C806" s="22"/>
      <c r="D806" s="32"/>
      <c r="E806" s="68"/>
      <c r="G806" s="71"/>
      <c r="H806" s="22"/>
    </row>
    <row r="807" spans="1:8" ht="15" x14ac:dyDescent="0.25">
      <c r="A807" s="51"/>
      <c r="B807" s="71"/>
      <c r="C807" s="22"/>
      <c r="D807" s="32"/>
      <c r="E807" s="68"/>
      <c r="G807" s="71"/>
      <c r="H807" s="22"/>
    </row>
    <row r="808" spans="1:8" ht="15" x14ac:dyDescent="0.25">
      <c r="A808" s="51"/>
      <c r="B808" s="71"/>
      <c r="C808" s="22"/>
      <c r="D808" s="32"/>
      <c r="E808" s="68"/>
      <c r="G808" s="71"/>
      <c r="H808" s="22"/>
    </row>
    <row r="809" spans="1:8" ht="15" x14ac:dyDescent="0.25">
      <c r="A809" s="51"/>
      <c r="B809" s="71"/>
      <c r="C809" s="22"/>
      <c r="D809" s="32"/>
      <c r="G809" s="71"/>
      <c r="H809" s="22"/>
    </row>
    <row r="810" spans="1:8" ht="15" x14ac:dyDescent="0.25">
      <c r="A810" s="51"/>
      <c r="B810" s="71"/>
      <c r="C810" s="22"/>
      <c r="D810" s="32"/>
      <c r="G810" s="71"/>
      <c r="H810" s="22"/>
    </row>
    <row r="811" spans="1:8" ht="15" x14ac:dyDescent="0.25">
      <c r="A811" s="51"/>
      <c r="B811" s="71"/>
      <c r="C811" s="22"/>
      <c r="D811" s="32"/>
      <c r="G811" s="71"/>
      <c r="H811" s="22"/>
    </row>
    <row r="812" spans="1:8" ht="15" x14ac:dyDescent="0.25">
      <c r="A812" s="51"/>
      <c r="B812" s="71"/>
      <c r="C812" s="22"/>
      <c r="D812" s="32"/>
      <c r="G812" s="71"/>
      <c r="H812" s="22"/>
    </row>
    <row r="813" spans="1:8" ht="15" x14ac:dyDescent="0.25">
      <c r="A813" s="51"/>
      <c r="B813" s="71"/>
      <c r="C813" s="22"/>
      <c r="D813" s="32"/>
      <c r="G813" s="71"/>
      <c r="H813" s="22"/>
    </row>
    <row r="814" spans="1:8" ht="15" x14ac:dyDescent="0.25">
      <c r="A814" s="51"/>
      <c r="B814" s="71"/>
      <c r="C814" s="22"/>
      <c r="D814" s="32"/>
      <c r="G814" s="71"/>
      <c r="H814" s="22"/>
    </row>
    <row r="815" spans="1:8" ht="15" x14ac:dyDescent="0.25">
      <c r="A815" s="51"/>
      <c r="B815" s="71"/>
      <c r="C815" s="22"/>
      <c r="D815" s="32"/>
      <c r="G815" s="71"/>
      <c r="H815" s="22"/>
    </row>
    <row r="816" spans="1:8" ht="15" x14ac:dyDescent="0.25">
      <c r="A816" s="51"/>
      <c r="B816" s="71"/>
      <c r="C816" s="22"/>
      <c r="D816" s="32"/>
      <c r="G816" s="71"/>
      <c r="H816" s="22"/>
    </row>
    <row r="817" spans="1:18" ht="15" x14ac:dyDescent="0.25">
      <c r="A817" s="51"/>
      <c r="B817" s="71"/>
      <c r="C817" s="22"/>
      <c r="D817" s="32"/>
      <c r="G817" s="71"/>
      <c r="H817" s="22"/>
    </row>
    <row r="818" spans="1:18" ht="15" x14ac:dyDescent="0.25">
      <c r="A818" s="51"/>
      <c r="B818" s="71"/>
      <c r="C818" s="22"/>
      <c r="D818" s="32"/>
      <c r="G818" s="71"/>
      <c r="H818" s="22"/>
    </row>
    <row r="819" spans="1:18" ht="15" x14ac:dyDescent="0.25">
      <c r="A819" s="51"/>
      <c r="B819" s="71"/>
      <c r="C819" s="22"/>
      <c r="D819" s="32"/>
      <c r="G819" s="71"/>
      <c r="H819" s="22"/>
    </row>
    <row r="820" spans="1:18" ht="15" x14ac:dyDescent="0.25">
      <c r="A820" s="51"/>
      <c r="B820" s="71"/>
      <c r="C820" s="22"/>
      <c r="D820" s="32"/>
      <c r="G820" s="71"/>
      <c r="H820" s="22"/>
    </row>
    <row r="821" spans="1:18" ht="15" x14ac:dyDescent="0.25">
      <c r="A821" s="51"/>
      <c r="B821" s="71"/>
      <c r="C821" s="22"/>
      <c r="D821" s="32"/>
      <c r="G821" s="71"/>
      <c r="H821" s="22"/>
    </row>
    <row r="822" spans="1:18" ht="15" x14ac:dyDescent="0.25">
      <c r="A822" s="51"/>
      <c r="B822" s="71"/>
      <c r="C822" s="22"/>
      <c r="D822" s="32"/>
      <c r="G822" s="71"/>
      <c r="H822" s="22"/>
    </row>
    <row r="823" spans="1:18" ht="15" x14ac:dyDescent="0.25">
      <c r="A823" s="51"/>
      <c r="B823" s="71"/>
      <c r="C823" s="22"/>
      <c r="D823" s="32"/>
      <c r="G823" s="71"/>
      <c r="H823" s="22"/>
    </row>
    <row r="824" spans="1:18" s="23" customFormat="1" ht="15" x14ac:dyDescent="0.25">
      <c r="A824" s="51"/>
      <c r="B824" s="71"/>
      <c r="C824" s="22"/>
      <c r="D824" s="32"/>
      <c r="E824" s="67"/>
      <c r="F824" s="67"/>
      <c r="G824" s="71"/>
      <c r="H824" s="22"/>
      <c r="I824" s="2"/>
      <c r="J824" s="67"/>
      <c r="K824" s="67"/>
      <c r="L824" s="2"/>
      <c r="M824" s="2"/>
      <c r="N824" s="2"/>
      <c r="O824" s="2"/>
      <c r="P824" s="2"/>
      <c r="Q824" s="2"/>
      <c r="R824" s="2"/>
    </row>
    <row r="825" spans="1:18" s="23" customFormat="1" ht="15" x14ac:dyDescent="0.25">
      <c r="A825" s="51"/>
      <c r="B825" s="71"/>
      <c r="C825" s="22"/>
      <c r="D825" s="32"/>
      <c r="E825" s="67"/>
      <c r="F825" s="67"/>
      <c r="G825" s="71"/>
      <c r="H825" s="22"/>
      <c r="I825" s="2"/>
      <c r="J825" s="67"/>
      <c r="K825" s="67"/>
      <c r="L825" s="2"/>
      <c r="M825" s="2"/>
      <c r="N825" s="2"/>
      <c r="O825" s="2"/>
      <c r="P825" s="2"/>
      <c r="Q825" s="2"/>
      <c r="R825" s="2"/>
    </row>
    <row r="826" spans="1:18" s="23" customFormat="1" ht="15" x14ac:dyDescent="0.25">
      <c r="A826" s="51"/>
      <c r="B826" s="71"/>
      <c r="C826" s="22"/>
      <c r="D826" s="32"/>
      <c r="E826" s="67"/>
      <c r="F826" s="67"/>
      <c r="G826" s="71"/>
      <c r="H826" s="22"/>
      <c r="I826" s="2"/>
      <c r="J826" s="67"/>
      <c r="K826" s="67"/>
      <c r="L826" s="2"/>
      <c r="M826" s="2"/>
      <c r="N826" s="2"/>
      <c r="O826" s="2"/>
      <c r="P826" s="2"/>
      <c r="Q826" s="2"/>
      <c r="R826" s="2"/>
    </row>
    <row r="827" spans="1:18" s="23" customFormat="1" ht="15" x14ac:dyDescent="0.25">
      <c r="A827" s="51"/>
      <c r="B827" s="71"/>
      <c r="C827" s="22"/>
      <c r="D827" s="32"/>
      <c r="E827" s="67"/>
      <c r="F827" s="67"/>
      <c r="G827" s="71"/>
      <c r="H827" s="22"/>
      <c r="I827" s="2"/>
      <c r="J827" s="67"/>
      <c r="K827" s="67"/>
      <c r="L827" s="2"/>
      <c r="M827" s="2"/>
      <c r="N827" s="2"/>
      <c r="O827" s="2"/>
      <c r="P827" s="2"/>
      <c r="Q827" s="2"/>
      <c r="R827" s="2"/>
    </row>
    <row r="828" spans="1:18" s="23" customFormat="1" ht="15" x14ac:dyDescent="0.25">
      <c r="A828" s="51"/>
      <c r="B828" s="71"/>
      <c r="C828" s="22"/>
      <c r="D828" s="32"/>
      <c r="E828" s="67"/>
      <c r="F828" s="67"/>
      <c r="G828" s="71"/>
      <c r="H828" s="22"/>
      <c r="I828" s="2"/>
      <c r="J828" s="67"/>
      <c r="K828" s="67"/>
      <c r="L828" s="2"/>
      <c r="M828" s="2"/>
      <c r="N828" s="2"/>
      <c r="O828" s="2"/>
      <c r="P828" s="2"/>
      <c r="Q828" s="2"/>
      <c r="R828" s="2"/>
    </row>
    <row r="829" spans="1:18" s="23" customFormat="1" ht="15" x14ac:dyDescent="0.25">
      <c r="A829" s="51"/>
      <c r="B829" s="71"/>
      <c r="C829" s="22"/>
      <c r="D829" s="32"/>
      <c r="E829" s="67"/>
      <c r="F829" s="67"/>
      <c r="G829" s="71"/>
      <c r="H829" s="22"/>
      <c r="I829" s="2"/>
      <c r="J829" s="67"/>
      <c r="K829" s="67"/>
      <c r="L829" s="2"/>
      <c r="M829" s="2"/>
      <c r="N829" s="2"/>
      <c r="O829" s="2"/>
      <c r="P829" s="2"/>
      <c r="Q829" s="2"/>
      <c r="R829" s="2"/>
    </row>
    <row r="830" spans="1:18" s="23" customFormat="1" ht="15" x14ac:dyDescent="0.25">
      <c r="A830" s="51"/>
      <c r="B830" s="71"/>
      <c r="C830" s="22"/>
      <c r="D830" s="32"/>
      <c r="E830" s="67"/>
      <c r="F830" s="67"/>
      <c r="G830" s="71"/>
      <c r="H830" s="22"/>
      <c r="I830" s="2"/>
      <c r="J830" s="67"/>
      <c r="K830" s="67"/>
      <c r="L830" s="2"/>
      <c r="M830" s="2"/>
      <c r="N830" s="2"/>
      <c r="O830" s="2"/>
      <c r="P830" s="2"/>
      <c r="Q830" s="2"/>
      <c r="R830" s="2"/>
    </row>
    <row r="831" spans="1:18" s="23" customFormat="1" ht="15" x14ac:dyDescent="0.25">
      <c r="A831" s="51"/>
      <c r="B831" s="71"/>
      <c r="C831" s="22"/>
      <c r="D831" s="32"/>
      <c r="E831" s="67"/>
      <c r="F831" s="67"/>
      <c r="G831" s="71"/>
      <c r="H831" s="22"/>
      <c r="I831" s="2"/>
      <c r="J831" s="67"/>
      <c r="K831" s="67"/>
      <c r="L831" s="2"/>
      <c r="M831" s="2"/>
      <c r="N831" s="2"/>
      <c r="O831" s="2"/>
      <c r="P831" s="2"/>
      <c r="Q831" s="2"/>
      <c r="R831" s="2"/>
    </row>
    <row r="832" spans="1:18" s="23" customFormat="1" ht="15" x14ac:dyDescent="0.25">
      <c r="A832" s="51"/>
      <c r="B832" s="71"/>
      <c r="C832" s="22"/>
      <c r="D832" s="32"/>
      <c r="E832" s="67"/>
      <c r="F832" s="67"/>
      <c r="G832" s="71"/>
      <c r="H832" s="22"/>
      <c r="I832" s="2"/>
      <c r="J832" s="67"/>
      <c r="K832" s="67"/>
      <c r="L832" s="2"/>
      <c r="M832" s="2"/>
      <c r="N832" s="2"/>
      <c r="O832" s="2"/>
      <c r="P832" s="2"/>
      <c r="Q832" s="2"/>
      <c r="R832" s="2"/>
    </row>
    <row r="833" spans="1:18" s="23" customFormat="1" ht="15" x14ac:dyDescent="0.25">
      <c r="A833" s="51"/>
      <c r="B833" s="71"/>
      <c r="C833" s="22"/>
      <c r="D833" s="32"/>
      <c r="E833" s="67"/>
      <c r="F833" s="67"/>
      <c r="G833" s="71"/>
      <c r="H833" s="22"/>
      <c r="I833" s="2"/>
      <c r="J833" s="67"/>
      <c r="K833" s="67"/>
      <c r="L833" s="2"/>
      <c r="M833" s="2"/>
      <c r="N833" s="2"/>
      <c r="O833" s="2"/>
      <c r="P833" s="2"/>
      <c r="Q833" s="2"/>
      <c r="R833" s="2"/>
    </row>
    <row r="834" spans="1:18" s="23" customFormat="1" ht="15" x14ac:dyDescent="0.25">
      <c r="A834" s="51"/>
      <c r="B834" s="71"/>
      <c r="C834" s="22"/>
      <c r="D834" s="32"/>
      <c r="E834" s="67"/>
      <c r="F834" s="67"/>
      <c r="G834" s="71"/>
      <c r="H834" s="22"/>
      <c r="I834" s="2"/>
      <c r="J834" s="67"/>
      <c r="K834" s="67"/>
      <c r="L834" s="2"/>
      <c r="M834" s="2"/>
      <c r="N834" s="2"/>
      <c r="O834" s="2"/>
      <c r="P834" s="2"/>
      <c r="Q834" s="2"/>
      <c r="R834" s="2"/>
    </row>
    <row r="835" spans="1:18" s="23" customFormat="1" ht="15" x14ac:dyDescent="0.25">
      <c r="A835" s="51"/>
      <c r="B835" s="71"/>
      <c r="C835" s="22"/>
      <c r="D835" s="32"/>
      <c r="E835" s="67"/>
      <c r="F835" s="67"/>
      <c r="G835" s="71"/>
      <c r="H835" s="22"/>
      <c r="I835" s="2"/>
      <c r="J835" s="67"/>
      <c r="K835" s="67"/>
      <c r="L835" s="2"/>
      <c r="M835" s="2"/>
      <c r="N835" s="2"/>
      <c r="O835" s="2"/>
      <c r="P835" s="2"/>
      <c r="Q835" s="2"/>
      <c r="R835" s="2"/>
    </row>
    <row r="836" spans="1:18" s="23" customFormat="1" ht="15" x14ac:dyDescent="0.25">
      <c r="A836" s="51"/>
      <c r="B836" s="71"/>
      <c r="C836" s="22"/>
      <c r="D836" s="32"/>
      <c r="E836" s="67"/>
      <c r="F836" s="67"/>
      <c r="G836" s="71"/>
      <c r="H836" s="22"/>
      <c r="I836" s="2"/>
      <c r="J836" s="67"/>
      <c r="K836" s="67"/>
      <c r="L836" s="2"/>
      <c r="M836" s="2"/>
      <c r="N836" s="2"/>
      <c r="O836" s="2"/>
      <c r="P836" s="2"/>
      <c r="Q836" s="2"/>
      <c r="R836" s="2"/>
    </row>
    <row r="837" spans="1:18" s="23" customFormat="1" ht="15" x14ac:dyDescent="0.2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 x14ac:dyDescent="0.2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 x14ac:dyDescent="0.2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 x14ac:dyDescent="0.2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 x14ac:dyDescent="0.2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 x14ac:dyDescent="0.2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 x14ac:dyDescent="0.2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 x14ac:dyDescent="0.2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 x14ac:dyDescent="0.2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 x14ac:dyDescent="0.2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 x14ac:dyDescent="0.2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 x14ac:dyDescent="0.2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 x14ac:dyDescent="0.2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 x14ac:dyDescent="0.2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 x14ac:dyDescent="0.2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 x14ac:dyDescent="0.2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 x14ac:dyDescent="0.2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 x14ac:dyDescent="0.2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 x14ac:dyDescent="0.2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 x14ac:dyDescent="0.2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 x14ac:dyDescent="0.2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 x14ac:dyDescent="0.2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 x14ac:dyDescent="0.2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 x14ac:dyDescent="0.2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 x14ac:dyDescent="0.2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 x14ac:dyDescent="0.2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 x14ac:dyDescent="0.2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 x14ac:dyDescent="0.2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 x14ac:dyDescent="0.2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 x14ac:dyDescent="0.2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 x14ac:dyDescent="0.2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 x14ac:dyDescent="0.2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 x14ac:dyDescent="0.2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 x14ac:dyDescent="0.2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 x14ac:dyDescent="0.2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 x14ac:dyDescent="0.2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 x14ac:dyDescent="0.2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 x14ac:dyDescent="0.2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 x14ac:dyDescent="0.2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 x14ac:dyDescent="0.2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 x14ac:dyDescent="0.2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 x14ac:dyDescent="0.2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 x14ac:dyDescent="0.2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 x14ac:dyDescent="0.2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 x14ac:dyDescent="0.2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 x14ac:dyDescent="0.2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 x14ac:dyDescent="0.2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 x14ac:dyDescent="0.2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 x14ac:dyDescent="0.2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 x14ac:dyDescent="0.2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 x14ac:dyDescent="0.2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 x14ac:dyDescent="0.2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 x14ac:dyDescent="0.2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 x14ac:dyDescent="0.2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 x14ac:dyDescent="0.2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 x14ac:dyDescent="0.2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 x14ac:dyDescent="0.2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 x14ac:dyDescent="0.2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 x14ac:dyDescent="0.2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 x14ac:dyDescent="0.2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 x14ac:dyDescent="0.2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 x14ac:dyDescent="0.2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 x14ac:dyDescent="0.2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 x14ac:dyDescent="0.2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 x14ac:dyDescent="0.2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 x14ac:dyDescent="0.2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 x14ac:dyDescent="0.2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 x14ac:dyDescent="0.2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 x14ac:dyDescent="0.2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 x14ac:dyDescent="0.2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 x14ac:dyDescent="0.2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 x14ac:dyDescent="0.2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 x14ac:dyDescent="0.2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 x14ac:dyDescent="0.2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 x14ac:dyDescent="0.2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 x14ac:dyDescent="0.2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 x14ac:dyDescent="0.2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 x14ac:dyDescent="0.2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 x14ac:dyDescent="0.2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 x14ac:dyDescent="0.2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 x14ac:dyDescent="0.2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 x14ac:dyDescent="0.2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 x14ac:dyDescent="0.2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 x14ac:dyDescent="0.2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 x14ac:dyDescent="0.2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 x14ac:dyDescent="0.2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 x14ac:dyDescent="0.2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 x14ac:dyDescent="0.2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 x14ac:dyDescent="0.2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 x14ac:dyDescent="0.2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 x14ac:dyDescent="0.2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 x14ac:dyDescent="0.2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 x14ac:dyDescent="0.2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 x14ac:dyDescent="0.2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 x14ac:dyDescent="0.2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 x14ac:dyDescent="0.2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 x14ac:dyDescent="0.2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 x14ac:dyDescent="0.2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 x14ac:dyDescent="0.2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 x14ac:dyDescent="0.2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 x14ac:dyDescent="0.2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 x14ac:dyDescent="0.2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 x14ac:dyDescent="0.2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 x14ac:dyDescent="0.2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 x14ac:dyDescent="0.2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 x14ac:dyDescent="0.2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 x14ac:dyDescent="0.2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 x14ac:dyDescent="0.2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 x14ac:dyDescent="0.2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 x14ac:dyDescent="0.2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 x14ac:dyDescent="0.2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 x14ac:dyDescent="0.2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 x14ac:dyDescent="0.2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 x14ac:dyDescent="0.2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 x14ac:dyDescent="0.2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 x14ac:dyDescent="0.2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 x14ac:dyDescent="0.2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 x14ac:dyDescent="0.2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 x14ac:dyDescent="0.2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 x14ac:dyDescent="0.2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 x14ac:dyDescent="0.2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 x14ac:dyDescent="0.2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 x14ac:dyDescent="0.2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 x14ac:dyDescent="0.2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 x14ac:dyDescent="0.2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 x14ac:dyDescent="0.2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 x14ac:dyDescent="0.2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 x14ac:dyDescent="0.2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 x14ac:dyDescent="0.2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 x14ac:dyDescent="0.2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 x14ac:dyDescent="0.2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 x14ac:dyDescent="0.2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 x14ac:dyDescent="0.2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 x14ac:dyDescent="0.2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 x14ac:dyDescent="0.2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 x14ac:dyDescent="0.2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 x14ac:dyDescent="0.2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 x14ac:dyDescent="0.2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 x14ac:dyDescent="0.2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 x14ac:dyDescent="0.2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 x14ac:dyDescent="0.2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 x14ac:dyDescent="0.2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 x14ac:dyDescent="0.2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 x14ac:dyDescent="0.2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 x14ac:dyDescent="0.2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 x14ac:dyDescent="0.2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 x14ac:dyDescent="0.2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 x14ac:dyDescent="0.2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 x14ac:dyDescent="0.2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 x14ac:dyDescent="0.2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 x14ac:dyDescent="0.2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 x14ac:dyDescent="0.2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 x14ac:dyDescent="0.2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 x14ac:dyDescent="0.2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 x14ac:dyDescent="0.2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 x14ac:dyDescent="0.2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 x14ac:dyDescent="0.2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 x14ac:dyDescent="0.2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 x14ac:dyDescent="0.2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 x14ac:dyDescent="0.2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 x14ac:dyDescent="0.2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 x14ac:dyDescent="0.2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 x14ac:dyDescent="0.2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 x14ac:dyDescent="0.2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 x14ac:dyDescent="0.2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 x14ac:dyDescent="0.2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 x14ac:dyDescent="0.2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 x14ac:dyDescent="0.2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 x14ac:dyDescent="0.2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 x14ac:dyDescent="0.2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 x14ac:dyDescent="0.2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 x14ac:dyDescent="0.2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 x14ac:dyDescent="0.2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 x14ac:dyDescent="0.2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 x14ac:dyDescent="0.2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 x14ac:dyDescent="0.2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 x14ac:dyDescent="0.2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 x14ac:dyDescent="0.2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 x14ac:dyDescent="0.2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 x14ac:dyDescent="0.2">
      <c r="A1016" s="1"/>
      <c r="B1016" s="72"/>
      <c r="C1016" s="22"/>
      <c r="D1016" s="32"/>
      <c r="E1016" s="67"/>
      <c r="F1016" s="67"/>
      <c r="G1016" s="72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 x14ac:dyDescent="0.2">
      <c r="A1017" s="1"/>
      <c r="B1017" s="72"/>
      <c r="C1017" s="22"/>
      <c r="D1017" s="32"/>
      <c r="E1017" s="67"/>
      <c r="F1017" s="67"/>
      <c r="G1017" s="72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 x14ac:dyDescent="0.2">
      <c r="A1018" s="1"/>
      <c r="B1018" s="72"/>
      <c r="C1018" s="22"/>
      <c r="D1018" s="32"/>
      <c r="E1018" s="67"/>
      <c r="F1018" s="67"/>
      <c r="G1018" s="72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 x14ac:dyDescent="0.2">
      <c r="A1019" s="1"/>
      <c r="B1019" s="72"/>
      <c r="C1019" s="22"/>
      <c r="D1019" s="32"/>
      <c r="E1019" s="67"/>
      <c r="F1019" s="67"/>
      <c r="G1019" s="72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 x14ac:dyDescent="0.2">
      <c r="A1020" s="1"/>
      <c r="B1020" s="72"/>
      <c r="C1020" s="22"/>
      <c r="D1020" s="32"/>
      <c r="E1020" s="67"/>
      <c r="F1020" s="67"/>
      <c r="G1020" s="72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 x14ac:dyDescent="0.2">
      <c r="A1021" s="1"/>
      <c r="B1021" s="72"/>
      <c r="C1021" s="22"/>
      <c r="D1021" s="32"/>
      <c r="E1021" s="67"/>
      <c r="F1021" s="67"/>
      <c r="G1021" s="72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 x14ac:dyDescent="0.2">
      <c r="A1022" s="1"/>
      <c r="B1022" s="72"/>
      <c r="C1022" s="22"/>
      <c r="D1022" s="32"/>
      <c r="E1022" s="67"/>
      <c r="F1022" s="67"/>
      <c r="G1022" s="72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 x14ac:dyDescent="0.2">
      <c r="A1023" s="1"/>
      <c r="B1023" s="72"/>
      <c r="C1023" s="22"/>
      <c r="D1023" s="32"/>
      <c r="E1023" s="67"/>
      <c r="F1023" s="67"/>
      <c r="G1023" s="72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 x14ac:dyDescent="0.2">
      <c r="A1024" s="1"/>
      <c r="B1024" s="72"/>
      <c r="C1024" s="22"/>
      <c r="D1024" s="32"/>
      <c r="E1024" s="67"/>
      <c r="F1024" s="67"/>
      <c r="G1024" s="72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 x14ac:dyDescent="0.2">
      <c r="A1025" s="1"/>
      <c r="B1025" s="72"/>
      <c r="C1025" s="22"/>
      <c r="D1025" s="32"/>
      <c r="E1025" s="67"/>
      <c r="F1025" s="67"/>
      <c r="G1025" s="72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 x14ac:dyDescent="0.2">
      <c r="A1026" s="1"/>
      <c r="B1026" s="72"/>
      <c r="C1026" s="22"/>
      <c r="D1026" s="32"/>
      <c r="E1026" s="67"/>
      <c r="F1026" s="67"/>
      <c r="G1026" s="72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 x14ac:dyDescent="0.2">
      <c r="A1027" s="1"/>
      <c r="B1027" s="72"/>
      <c r="C1027" s="22"/>
      <c r="D1027" s="32"/>
      <c r="E1027" s="67"/>
      <c r="F1027" s="67"/>
      <c r="G1027" s="72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 x14ac:dyDescent="0.2">
      <c r="A1028" s="1"/>
      <c r="B1028" s="72"/>
      <c r="C1028" s="22"/>
      <c r="D1028" s="32"/>
      <c r="E1028" s="67"/>
      <c r="F1028" s="67"/>
      <c r="G1028" s="72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 x14ac:dyDescent="0.2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 x14ac:dyDescent="0.2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 x14ac:dyDescent="0.2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 x14ac:dyDescent="0.2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 x14ac:dyDescent="0.2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 x14ac:dyDescent="0.2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 x14ac:dyDescent="0.2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 x14ac:dyDescent="0.2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 x14ac:dyDescent="0.2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 x14ac:dyDescent="0.2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 x14ac:dyDescent="0.2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 x14ac:dyDescent="0.2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 x14ac:dyDescent="0.2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 x14ac:dyDescent="0.2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 x14ac:dyDescent="0.2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 x14ac:dyDescent="0.2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 x14ac:dyDescent="0.2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 x14ac:dyDescent="0.2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 x14ac:dyDescent="0.2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 x14ac:dyDescent="0.2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 x14ac:dyDescent="0.2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 x14ac:dyDescent="0.2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 x14ac:dyDescent="0.2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 x14ac:dyDescent="0.2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 x14ac:dyDescent="0.2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 x14ac:dyDescent="0.2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 x14ac:dyDescent="0.2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 x14ac:dyDescent="0.2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 x14ac:dyDescent="0.2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 x14ac:dyDescent="0.2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 x14ac:dyDescent="0.2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 x14ac:dyDescent="0.2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 x14ac:dyDescent="0.2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 x14ac:dyDescent="0.2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 x14ac:dyDescent="0.2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 x14ac:dyDescent="0.2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 x14ac:dyDescent="0.2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 x14ac:dyDescent="0.2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 x14ac:dyDescent="0.2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 x14ac:dyDescent="0.2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 x14ac:dyDescent="0.2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 x14ac:dyDescent="0.2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 x14ac:dyDescent="0.2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 x14ac:dyDescent="0.2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 x14ac:dyDescent="0.2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 x14ac:dyDescent="0.2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 x14ac:dyDescent="0.2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 x14ac:dyDescent="0.2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 x14ac:dyDescent="0.2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 x14ac:dyDescent="0.2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 x14ac:dyDescent="0.2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 x14ac:dyDescent="0.2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 x14ac:dyDescent="0.2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 x14ac:dyDescent="0.2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 x14ac:dyDescent="0.2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 x14ac:dyDescent="0.2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 x14ac:dyDescent="0.2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 x14ac:dyDescent="0.2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 x14ac:dyDescent="0.2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 x14ac:dyDescent="0.2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 x14ac:dyDescent="0.2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 x14ac:dyDescent="0.2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 x14ac:dyDescent="0.2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 x14ac:dyDescent="0.2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 x14ac:dyDescent="0.2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 x14ac:dyDescent="0.2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 x14ac:dyDescent="0.2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 x14ac:dyDescent="0.2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 x14ac:dyDescent="0.2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 x14ac:dyDescent="0.2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 x14ac:dyDescent="0.2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 x14ac:dyDescent="0.2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 x14ac:dyDescent="0.2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 x14ac:dyDescent="0.2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 x14ac:dyDescent="0.2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 x14ac:dyDescent="0.2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 x14ac:dyDescent="0.2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 x14ac:dyDescent="0.2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 x14ac:dyDescent="0.2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 x14ac:dyDescent="0.2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 x14ac:dyDescent="0.2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 x14ac:dyDescent="0.2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 x14ac:dyDescent="0.2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 x14ac:dyDescent="0.2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 x14ac:dyDescent="0.2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 x14ac:dyDescent="0.2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 x14ac:dyDescent="0.2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 x14ac:dyDescent="0.2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 x14ac:dyDescent="0.2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 x14ac:dyDescent="0.2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 x14ac:dyDescent="0.2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 x14ac:dyDescent="0.2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 x14ac:dyDescent="0.2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 x14ac:dyDescent="0.2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 x14ac:dyDescent="0.2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 x14ac:dyDescent="0.2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 x14ac:dyDescent="0.2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 x14ac:dyDescent="0.2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 x14ac:dyDescent="0.2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 x14ac:dyDescent="0.2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 x14ac:dyDescent="0.2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 x14ac:dyDescent="0.2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 x14ac:dyDescent="0.2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 x14ac:dyDescent="0.2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 x14ac:dyDescent="0.2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 x14ac:dyDescent="0.2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 x14ac:dyDescent="0.2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 x14ac:dyDescent="0.2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 x14ac:dyDescent="0.2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 x14ac:dyDescent="0.2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 x14ac:dyDescent="0.2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 x14ac:dyDescent="0.2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 x14ac:dyDescent="0.2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 x14ac:dyDescent="0.2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 x14ac:dyDescent="0.2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 x14ac:dyDescent="0.2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 x14ac:dyDescent="0.2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 x14ac:dyDescent="0.2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 x14ac:dyDescent="0.2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 x14ac:dyDescent="0.2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 x14ac:dyDescent="0.2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 x14ac:dyDescent="0.2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 x14ac:dyDescent="0.2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 x14ac:dyDescent="0.2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 x14ac:dyDescent="0.2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 x14ac:dyDescent="0.2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 x14ac:dyDescent="0.2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 x14ac:dyDescent="0.2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 x14ac:dyDescent="0.2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 x14ac:dyDescent="0.2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 x14ac:dyDescent="0.2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 x14ac:dyDescent="0.2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 x14ac:dyDescent="0.2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 x14ac:dyDescent="0.2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 x14ac:dyDescent="0.2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 x14ac:dyDescent="0.2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 x14ac:dyDescent="0.2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 x14ac:dyDescent="0.2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 x14ac:dyDescent="0.2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 x14ac:dyDescent="0.2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 x14ac:dyDescent="0.2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 x14ac:dyDescent="0.2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 x14ac:dyDescent="0.2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 x14ac:dyDescent="0.2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 x14ac:dyDescent="0.2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 x14ac:dyDescent="0.2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 x14ac:dyDescent="0.2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 x14ac:dyDescent="0.2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 x14ac:dyDescent="0.2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 x14ac:dyDescent="0.2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 x14ac:dyDescent="0.2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 x14ac:dyDescent="0.2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 x14ac:dyDescent="0.2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 x14ac:dyDescent="0.2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 x14ac:dyDescent="0.2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 x14ac:dyDescent="0.2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 x14ac:dyDescent="0.2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 x14ac:dyDescent="0.2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 x14ac:dyDescent="0.2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 x14ac:dyDescent="0.2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 x14ac:dyDescent="0.2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 x14ac:dyDescent="0.2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 x14ac:dyDescent="0.2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 x14ac:dyDescent="0.2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 x14ac:dyDescent="0.2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 x14ac:dyDescent="0.2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 x14ac:dyDescent="0.2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 x14ac:dyDescent="0.2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 x14ac:dyDescent="0.2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 x14ac:dyDescent="0.2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 x14ac:dyDescent="0.2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 x14ac:dyDescent="0.2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 x14ac:dyDescent="0.2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 x14ac:dyDescent="0.2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 x14ac:dyDescent="0.2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 x14ac:dyDescent="0.2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 x14ac:dyDescent="0.2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 x14ac:dyDescent="0.2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 x14ac:dyDescent="0.2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 x14ac:dyDescent="0.2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 x14ac:dyDescent="0.2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 x14ac:dyDescent="0.2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 x14ac:dyDescent="0.2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 x14ac:dyDescent="0.2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 x14ac:dyDescent="0.2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 x14ac:dyDescent="0.2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 x14ac:dyDescent="0.2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 x14ac:dyDescent="0.2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 x14ac:dyDescent="0.2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 x14ac:dyDescent="0.2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 x14ac:dyDescent="0.2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 x14ac:dyDescent="0.2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 x14ac:dyDescent="0.2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 x14ac:dyDescent="0.2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 x14ac:dyDescent="0.2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 x14ac:dyDescent="0.2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 x14ac:dyDescent="0.2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 x14ac:dyDescent="0.2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 x14ac:dyDescent="0.2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 x14ac:dyDescent="0.2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 x14ac:dyDescent="0.2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 x14ac:dyDescent="0.2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 x14ac:dyDescent="0.2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 x14ac:dyDescent="0.2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 x14ac:dyDescent="0.2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 x14ac:dyDescent="0.2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 x14ac:dyDescent="0.2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 x14ac:dyDescent="0.2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 x14ac:dyDescent="0.2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 x14ac:dyDescent="0.2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 x14ac:dyDescent="0.2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 x14ac:dyDescent="0.2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 x14ac:dyDescent="0.2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 x14ac:dyDescent="0.2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 x14ac:dyDescent="0.2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 x14ac:dyDescent="0.2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 x14ac:dyDescent="0.2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 x14ac:dyDescent="0.2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 x14ac:dyDescent="0.2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 x14ac:dyDescent="0.2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 x14ac:dyDescent="0.2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 x14ac:dyDescent="0.2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 x14ac:dyDescent="0.2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 x14ac:dyDescent="0.2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 x14ac:dyDescent="0.2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 x14ac:dyDescent="0.2">
      <c r="B1254" s="72"/>
      <c r="C1254" s="22"/>
      <c r="G1254" s="72"/>
      <c r="H1254" s="22"/>
    </row>
    <row r="1255" spans="1:18" x14ac:dyDescent="0.2">
      <c r="B1255" s="72"/>
      <c r="C1255" s="22"/>
      <c r="G1255" s="72"/>
      <c r="H1255" s="22"/>
    </row>
    <row r="1256" spans="1:18" x14ac:dyDescent="0.2">
      <c r="B1256" s="72"/>
      <c r="C1256" s="22"/>
      <c r="G1256" s="72"/>
      <c r="H1256" s="22"/>
    </row>
    <row r="1257" spans="1:18" x14ac:dyDescent="0.2">
      <c r="B1257" s="72"/>
      <c r="C1257" s="22"/>
      <c r="G1257" s="72"/>
      <c r="H1257" s="22"/>
    </row>
    <row r="1258" spans="1:18" x14ac:dyDescent="0.2">
      <c r="B1258" s="72"/>
      <c r="C1258" s="22"/>
      <c r="G1258" s="72"/>
      <c r="H1258" s="22"/>
    </row>
    <row r="1259" spans="1:18" x14ac:dyDescent="0.2">
      <c r="B1259" s="72"/>
      <c r="C1259" s="22"/>
      <c r="G1259" s="72"/>
      <c r="H1259" s="22"/>
    </row>
    <row r="1260" spans="1:18" x14ac:dyDescent="0.2">
      <c r="B1260" s="72"/>
      <c r="C1260" s="22"/>
      <c r="G1260" s="72"/>
      <c r="H1260" s="22"/>
    </row>
    <row r="1261" spans="1:18" x14ac:dyDescent="0.2">
      <c r="B1261" s="72"/>
      <c r="C1261" s="22"/>
      <c r="G1261" s="72"/>
      <c r="H1261" s="22"/>
    </row>
    <row r="1262" spans="1:18" x14ac:dyDescent="0.2">
      <c r="B1262" s="72"/>
      <c r="C1262" s="22"/>
      <c r="G1262" s="72"/>
      <c r="H1262" s="22"/>
    </row>
    <row r="1263" spans="1:18" x14ac:dyDescent="0.2">
      <c r="B1263" s="72"/>
      <c r="C1263" s="22"/>
      <c r="G1263" s="72"/>
      <c r="H1263" s="22"/>
    </row>
    <row r="1264" spans="1:18" x14ac:dyDescent="0.2">
      <c r="B1264" s="72"/>
      <c r="C1264" s="22"/>
      <c r="G1264" s="72"/>
      <c r="H1264" s="22"/>
    </row>
    <row r="1265" spans="2:8" x14ac:dyDescent="0.2">
      <c r="B1265" s="72"/>
      <c r="C1265" s="22"/>
      <c r="G1265" s="72"/>
      <c r="H1265" s="22"/>
    </row>
    <row r="1266" spans="2:8" x14ac:dyDescent="0.2">
      <c r="B1266" s="72"/>
      <c r="C1266" s="22"/>
      <c r="G1266" s="72"/>
      <c r="H1266" s="22"/>
    </row>
    <row r="1267" spans="2:8" x14ac:dyDescent="0.2">
      <c r="B1267" s="72"/>
      <c r="C1267" s="22"/>
      <c r="G1267" s="72"/>
      <c r="H1267" s="22"/>
    </row>
    <row r="1268" spans="2:8" x14ac:dyDescent="0.2">
      <c r="B1268" s="72"/>
      <c r="C1268" s="22"/>
      <c r="G1268" s="72"/>
      <c r="H1268" s="22"/>
    </row>
    <row r="1269" spans="2:8" x14ac:dyDescent="0.2">
      <c r="B1269" s="72"/>
      <c r="C1269" s="22"/>
      <c r="G1269" s="72"/>
      <c r="H1269" s="22"/>
    </row>
    <row r="1270" spans="2:8" x14ac:dyDescent="0.2">
      <c r="B1270" s="72"/>
      <c r="C1270" s="22"/>
      <c r="G1270" s="72"/>
      <c r="H1270" s="22"/>
    </row>
    <row r="1271" spans="2:8" x14ac:dyDescent="0.2">
      <c r="B1271" s="72"/>
      <c r="C1271" s="22"/>
      <c r="G1271" s="72"/>
      <c r="H1271" s="22"/>
    </row>
    <row r="1272" spans="2:8" x14ac:dyDescent="0.2">
      <c r="B1272" s="72"/>
      <c r="C1272" s="22"/>
      <c r="G1272" s="72"/>
      <c r="H1272" s="22"/>
    </row>
    <row r="1273" spans="2:8" x14ac:dyDescent="0.2">
      <c r="B1273" s="72"/>
      <c r="C1273" s="22"/>
      <c r="G1273" s="72"/>
      <c r="H1273" s="22"/>
    </row>
    <row r="1274" spans="2:8" x14ac:dyDescent="0.2">
      <c r="B1274" s="72"/>
      <c r="C1274" s="22"/>
      <c r="G1274" s="72"/>
      <c r="H1274" s="22"/>
    </row>
    <row r="1275" spans="2:8" x14ac:dyDescent="0.2">
      <c r="B1275" s="72"/>
      <c r="C1275" s="22"/>
      <c r="G1275" s="72"/>
      <c r="H1275" s="22"/>
    </row>
    <row r="1276" spans="2:8" x14ac:dyDescent="0.2">
      <c r="B1276" s="72"/>
      <c r="C1276" s="22"/>
      <c r="G1276" s="72"/>
      <c r="H1276" s="22"/>
    </row>
    <row r="1277" spans="2:8" x14ac:dyDescent="0.2">
      <c r="B1277" s="72"/>
      <c r="C1277" s="22"/>
      <c r="G1277" s="72"/>
      <c r="H1277" s="22"/>
    </row>
    <row r="1278" spans="2:8" x14ac:dyDescent="0.2">
      <c r="B1278" s="72"/>
      <c r="C1278" s="22"/>
      <c r="G1278" s="72"/>
      <c r="H1278" s="22"/>
    </row>
    <row r="1279" spans="2:8" x14ac:dyDescent="0.2">
      <c r="B1279" s="72"/>
      <c r="C1279" s="22"/>
      <c r="G1279" s="72"/>
      <c r="H1279" s="22"/>
    </row>
    <row r="1280" spans="2:8" x14ac:dyDescent="0.2">
      <c r="B1280" s="72"/>
      <c r="C1280" s="22"/>
      <c r="G1280" s="72"/>
      <c r="H1280" s="22"/>
    </row>
    <row r="1281" spans="2:8" x14ac:dyDescent="0.2">
      <c r="B1281" s="72"/>
      <c r="C1281" s="22"/>
      <c r="G1281" s="72"/>
      <c r="H1281" s="22"/>
    </row>
    <row r="1282" spans="2:8" x14ac:dyDescent="0.2">
      <c r="B1282" s="72"/>
      <c r="C1282" s="22"/>
      <c r="G1282" s="72"/>
      <c r="H1282" s="22"/>
    </row>
    <row r="1283" spans="2:8" x14ac:dyDescent="0.2">
      <c r="B1283" s="72"/>
      <c r="C1283" s="22"/>
      <c r="G1283" s="72"/>
      <c r="H1283" s="22"/>
    </row>
    <row r="1284" spans="2:8" x14ac:dyDescent="0.2">
      <c r="B1284" s="72"/>
      <c r="C1284" s="22"/>
      <c r="G1284" s="72"/>
      <c r="H1284" s="22"/>
    </row>
    <row r="1285" spans="2:8" x14ac:dyDescent="0.2">
      <c r="B1285" s="72"/>
      <c r="C1285" s="22"/>
      <c r="G1285" s="72"/>
      <c r="H1285" s="22"/>
    </row>
    <row r="1286" spans="2:8" x14ac:dyDescent="0.2">
      <c r="B1286" s="72"/>
      <c r="C1286" s="22"/>
      <c r="G1286" s="72"/>
      <c r="H1286" s="22"/>
    </row>
    <row r="1287" spans="2:8" x14ac:dyDescent="0.2">
      <c r="B1287" s="72"/>
      <c r="C1287" s="22"/>
      <c r="G1287" s="72"/>
      <c r="H1287" s="22"/>
    </row>
    <row r="1288" spans="2:8" x14ac:dyDescent="0.2">
      <c r="B1288" s="72"/>
      <c r="C1288" s="22"/>
      <c r="G1288" s="72"/>
      <c r="H1288" s="22"/>
    </row>
    <row r="1289" spans="2:8" x14ac:dyDescent="0.2">
      <c r="B1289" s="72"/>
      <c r="C1289" s="22"/>
      <c r="G1289" s="72"/>
      <c r="H1289" s="22"/>
    </row>
    <row r="1290" spans="2:8" x14ac:dyDescent="0.2">
      <c r="B1290" s="72"/>
      <c r="C1290" s="22"/>
      <c r="G1290" s="72"/>
      <c r="H1290" s="22"/>
    </row>
    <row r="1291" spans="2:8" x14ac:dyDescent="0.2">
      <c r="B1291" s="72"/>
      <c r="C1291" s="22"/>
      <c r="G1291" s="72"/>
      <c r="H1291" s="22"/>
    </row>
    <row r="1292" spans="2:8" x14ac:dyDescent="0.2">
      <c r="B1292" s="72"/>
      <c r="C1292" s="22"/>
      <c r="G1292" s="72"/>
      <c r="H1292" s="22"/>
    </row>
    <row r="1293" spans="2:8" x14ac:dyDescent="0.2">
      <c r="B1293" s="72"/>
      <c r="C1293" s="22"/>
      <c r="G1293" s="72"/>
      <c r="H1293" s="22"/>
    </row>
    <row r="1294" spans="2:8" x14ac:dyDescent="0.2">
      <c r="B1294" s="72"/>
      <c r="C1294" s="22"/>
      <c r="G1294" s="72"/>
      <c r="H1294" s="22"/>
    </row>
    <row r="1295" spans="2:8" x14ac:dyDescent="0.2">
      <c r="B1295" s="72"/>
      <c r="C1295" s="22"/>
      <c r="G1295" s="72"/>
      <c r="H1295" s="22"/>
    </row>
    <row r="1296" spans="2:8" x14ac:dyDescent="0.2">
      <c r="B1296" s="72"/>
      <c r="C1296" s="22"/>
      <c r="G1296" s="72"/>
      <c r="H1296" s="22"/>
    </row>
    <row r="1297" spans="2:8" x14ac:dyDescent="0.2">
      <c r="B1297" s="72"/>
      <c r="C1297" s="22"/>
      <c r="G1297" s="72"/>
      <c r="H1297" s="22"/>
    </row>
    <row r="1298" spans="2:8" x14ac:dyDescent="0.2">
      <c r="B1298" s="72"/>
      <c r="C1298" s="22"/>
      <c r="G1298" s="72"/>
      <c r="H1298" s="22"/>
    </row>
    <row r="1299" spans="2:8" x14ac:dyDescent="0.2">
      <c r="B1299" s="72"/>
      <c r="C1299" s="22"/>
      <c r="G1299" s="72"/>
      <c r="H1299" s="22"/>
    </row>
    <row r="1300" spans="2:8" x14ac:dyDescent="0.2">
      <c r="B1300" s="72"/>
      <c r="C1300" s="22"/>
      <c r="G1300" s="72"/>
      <c r="H1300" s="22"/>
    </row>
    <row r="1301" spans="2:8" x14ac:dyDescent="0.2">
      <c r="B1301" s="72"/>
      <c r="C1301" s="22"/>
      <c r="G1301" s="72"/>
      <c r="H1301" s="22"/>
    </row>
    <row r="1302" spans="2:8" x14ac:dyDescent="0.2">
      <c r="B1302" s="72"/>
      <c r="C1302" s="22"/>
      <c r="G1302" s="72"/>
      <c r="H1302" s="22"/>
    </row>
    <row r="1303" spans="2:8" x14ac:dyDescent="0.2">
      <c r="B1303" s="72"/>
      <c r="C1303" s="22"/>
      <c r="G1303" s="72"/>
      <c r="H1303" s="22"/>
    </row>
    <row r="1304" spans="2:8" x14ac:dyDescent="0.2">
      <c r="B1304" s="72"/>
      <c r="C1304" s="22"/>
      <c r="G1304" s="72"/>
      <c r="H1304" s="22"/>
    </row>
    <row r="1305" spans="2:8" x14ac:dyDescent="0.2">
      <c r="B1305" s="72"/>
      <c r="C1305" s="22"/>
      <c r="G1305" s="72"/>
      <c r="H1305" s="22"/>
    </row>
    <row r="1306" spans="2:8" x14ac:dyDescent="0.2">
      <c r="B1306" s="72"/>
      <c r="C1306" s="22"/>
      <c r="G1306" s="72"/>
      <c r="H1306" s="22"/>
    </row>
    <row r="1307" spans="2:8" x14ac:dyDescent="0.2">
      <c r="B1307" s="72"/>
      <c r="C1307" s="22"/>
      <c r="G1307" s="72"/>
      <c r="H1307" s="22"/>
    </row>
    <row r="1308" spans="2:8" x14ac:dyDescent="0.2">
      <c r="B1308" s="72"/>
      <c r="C1308" s="22"/>
      <c r="G1308" s="72"/>
      <c r="H1308" s="22"/>
    </row>
    <row r="1309" spans="2:8" x14ac:dyDescent="0.2">
      <c r="B1309" s="72"/>
      <c r="C1309" s="22"/>
      <c r="G1309" s="72"/>
      <c r="H1309" s="22"/>
    </row>
    <row r="1310" spans="2:8" x14ac:dyDescent="0.2">
      <c r="B1310" s="72"/>
      <c r="C1310" s="22"/>
      <c r="G1310" s="72"/>
      <c r="H1310" s="22"/>
    </row>
    <row r="1311" spans="2:8" x14ac:dyDescent="0.2">
      <c r="B1311" s="72"/>
      <c r="C1311" s="22"/>
      <c r="G1311" s="72"/>
      <c r="H1311" s="22"/>
    </row>
    <row r="1312" spans="2:8" x14ac:dyDescent="0.2">
      <c r="B1312" s="72"/>
      <c r="C1312" s="22"/>
      <c r="G1312" s="72"/>
      <c r="H1312" s="22"/>
    </row>
    <row r="1313" spans="2:8" x14ac:dyDescent="0.2">
      <c r="B1313" s="72"/>
      <c r="C1313" s="22"/>
      <c r="G1313" s="72"/>
      <c r="H1313" s="22"/>
    </row>
    <row r="1314" spans="2:8" x14ac:dyDescent="0.2">
      <c r="B1314" s="72"/>
      <c r="C1314" s="22"/>
      <c r="G1314" s="72"/>
      <c r="H1314" s="22"/>
    </row>
    <row r="1315" spans="2:8" x14ac:dyDescent="0.2">
      <c r="B1315" s="72"/>
      <c r="C1315" s="22"/>
      <c r="G1315" s="72"/>
      <c r="H1315" s="22"/>
    </row>
    <row r="1316" spans="2:8" x14ac:dyDescent="0.2">
      <c r="B1316" s="72"/>
      <c r="C1316" s="22"/>
      <c r="G1316" s="72"/>
      <c r="H1316" s="22"/>
    </row>
    <row r="1317" spans="2:8" x14ac:dyDescent="0.2">
      <c r="B1317" s="72"/>
      <c r="C1317" s="22"/>
      <c r="G1317" s="72"/>
      <c r="H1317" s="22"/>
    </row>
    <row r="1318" spans="2:8" x14ac:dyDescent="0.2">
      <c r="B1318" s="72"/>
      <c r="C1318" s="22"/>
      <c r="G1318" s="72"/>
      <c r="H1318" s="22"/>
    </row>
    <row r="1319" spans="2:8" x14ac:dyDescent="0.2">
      <c r="B1319" s="72"/>
      <c r="C1319" s="22"/>
      <c r="G1319" s="72"/>
      <c r="H1319" s="22"/>
    </row>
    <row r="1320" spans="2:8" x14ac:dyDescent="0.2">
      <c r="B1320" s="72"/>
      <c r="C1320" s="22"/>
      <c r="G1320" s="72"/>
      <c r="H1320" s="22"/>
    </row>
    <row r="1321" spans="2:8" x14ac:dyDescent="0.2">
      <c r="B1321" s="72"/>
      <c r="C1321" s="22"/>
      <c r="G1321" s="72"/>
      <c r="H1321" s="22"/>
    </row>
    <row r="1322" spans="2:8" x14ac:dyDescent="0.2">
      <c r="B1322" s="72"/>
      <c r="C1322" s="22"/>
      <c r="G1322" s="72"/>
      <c r="H1322" s="22"/>
    </row>
  </sheetData>
  <mergeCells count="10">
    <mergeCell ref="D10:E10"/>
    <mergeCell ref="I10:J10"/>
    <mergeCell ref="B7:F7"/>
    <mergeCell ref="G7:K7"/>
    <mergeCell ref="D8:E8"/>
    <mergeCell ref="I8:J8"/>
    <mergeCell ref="B9:C9"/>
    <mergeCell ref="D9:E9"/>
    <mergeCell ref="G9:H9"/>
    <mergeCell ref="I9:J9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B1322"/>
  <sheetViews>
    <sheetView workbookViewId="0">
      <pane ySplit="14" topLeftCell="A15" activePane="bottomLeft" state="frozen"/>
      <selection activeCell="P3" sqref="P3"/>
      <selection pane="bottomLeft" activeCell="F43" sqref="F43"/>
    </sheetView>
  </sheetViews>
  <sheetFormatPr defaultRowHeight="12.75" x14ac:dyDescent="0.2"/>
  <cols>
    <col min="1" max="1" width="28.140625" style="1" customWidth="1"/>
    <col min="2" max="2" width="11.7109375" style="1" customWidth="1"/>
    <col min="3" max="3" width="11.7109375" style="3" customWidth="1"/>
    <col min="4" max="4" width="9.7109375" style="3" customWidth="1"/>
    <col min="5" max="6" width="9.71093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28" s="12" customFormat="1" ht="6.95" customHeight="1" x14ac:dyDescent="0.2">
      <c r="C1" s="33"/>
      <c r="D1" s="33"/>
      <c r="E1" s="15"/>
      <c r="F1" s="15"/>
      <c r="J1" s="15"/>
      <c r="K1" s="15"/>
    </row>
    <row r="2" spans="1:28" s="12" customFormat="1" ht="6.95" customHeight="1" x14ac:dyDescent="0.2">
      <c r="A2" s="82"/>
      <c r="B2" s="82"/>
      <c r="C2" s="96"/>
      <c r="D2" s="96"/>
      <c r="E2" s="96"/>
      <c r="F2" s="97"/>
      <c r="G2" s="97"/>
      <c r="H2" s="97"/>
      <c r="I2" s="97"/>
      <c r="J2" s="97"/>
      <c r="K2" s="97"/>
    </row>
    <row r="3" spans="1:28" s="12" customFormat="1" ht="6.95" customHeight="1" x14ac:dyDescent="0.2">
      <c r="A3" s="83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28" s="12" customFormat="1" ht="6.95" customHeight="1" x14ac:dyDescent="0.2">
      <c r="A4" s="83"/>
      <c r="B4" s="83"/>
      <c r="C4" s="96"/>
      <c r="D4" s="96"/>
      <c r="E4" s="96"/>
      <c r="F4" s="97"/>
      <c r="G4" s="97"/>
      <c r="H4" s="97"/>
      <c r="I4" s="97"/>
      <c r="J4" s="97"/>
      <c r="K4" s="97"/>
    </row>
    <row r="5" spans="1:28" s="12" customFormat="1" ht="6.95" customHeight="1" x14ac:dyDescent="0.2">
      <c r="A5" s="83"/>
      <c r="B5" s="83"/>
      <c r="C5" s="96"/>
      <c r="D5" s="96"/>
      <c r="E5" s="96"/>
      <c r="F5" s="15"/>
      <c r="J5" s="15"/>
      <c r="K5" s="15"/>
    </row>
    <row r="6" spans="1:28" s="12" customFormat="1" x14ac:dyDescent="0.2">
      <c r="A6" s="18"/>
      <c r="B6" s="18"/>
      <c r="C6" s="13"/>
      <c r="D6" s="13"/>
      <c r="E6" s="15"/>
      <c r="F6" s="15"/>
      <c r="J6" s="15"/>
      <c r="K6" s="32" t="s">
        <v>71</v>
      </c>
    </row>
    <row r="7" spans="1:28" s="12" customFormat="1" ht="25.5" customHeight="1" x14ac:dyDescent="0.2">
      <c r="A7" s="63"/>
      <c r="B7" s="195" t="s">
        <v>126</v>
      </c>
      <c r="C7" s="192"/>
      <c r="D7" s="192"/>
      <c r="E7" s="192"/>
      <c r="F7" s="193"/>
      <c r="G7" s="195" t="s">
        <v>127</v>
      </c>
      <c r="H7" s="192"/>
      <c r="I7" s="192"/>
      <c r="J7" s="192"/>
      <c r="K7" s="193"/>
    </row>
    <row r="8" spans="1:28" s="15" customFormat="1" x14ac:dyDescent="0.2">
      <c r="A8" s="45"/>
      <c r="B8" s="58"/>
      <c r="C8" s="59"/>
      <c r="D8" s="168" t="str">
        <f ca="1">mesr</f>
        <v>декабрь</v>
      </c>
      <c r="E8" s="169"/>
      <c r="F8" s="25" t="s">
        <v>1</v>
      </c>
      <c r="G8" s="58"/>
      <c r="H8" s="59"/>
      <c r="I8" s="168" t="str">
        <f ca="1">mesr</f>
        <v>декабрь</v>
      </c>
      <c r="J8" s="169"/>
      <c r="K8" s="25" t="s">
        <v>1</v>
      </c>
    </row>
    <row r="9" spans="1:28" s="15" customFormat="1" x14ac:dyDescent="0.2">
      <c r="A9" s="45"/>
      <c r="B9" s="174" t="s">
        <v>72</v>
      </c>
      <c r="C9" s="194"/>
      <c r="D9" s="168">
        <f>Godr</f>
        <v>2019</v>
      </c>
      <c r="E9" s="169"/>
      <c r="F9" s="25" t="str">
        <f ca="1">mesr</f>
        <v>декабрь</v>
      </c>
      <c r="G9" s="174" t="s">
        <v>72</v>
      </c>
      <c r="H9" s="194"/>
      <c r="I9" s="168">
        <f>Godr</f>
        <v>2019</v>
      </c>
      <c r="J9" s="169"/>
      <c r="K9" s="25" t="str">
        <f ca="1">mesr</f>
        <v>декабрь</v>
      </c>
    </row>
    <row r="10" spans="1:28" s="15" customFormat="1" x14ac:dyDescent="0.2">
      <c r="A10" s="45"/>
      <c r="B10" s="61"/>
      <c r="C10" s="62"/>
      <c r="D10" s="170" t="s">
        <v>0</v>
      </c>
      <c r="E10" s="171"/>
      <c r="F10" s="25">
        <f>Godr</f>
        <v>2019</v>
      </c>
      <c r="G10" s="61"/>
      <c r="H10" s="62"/>
      <c r="I10" s="170" t="s">
        <v>0</v>
      </c>
      <c r="J10" s="171"/>
      <c r="K10" s="25">
        <f>Godr</f>
        <v>2019</v>
      </c>
    </row>
    <row r="11" spans="1:28" s="15" customFormat="1" x14ac:dyDescent="0.2">
      <c r="A11" s="16"/>
      <c r="B11" s="35" t="str">
        <f ca="1">mesr</f>
        <v>декабрь</v>
      </c>
      <c r="C11" s="19" t="str">
        <f>_Pe1</f>
        <v>январь-</v>
      </c>
      <c r="D11" s="24" t="str">
        <f ca="1">_per6</f>
        <v>декабрю</v>
      </c>
      <c r="E11" s="24" t="str">
        <f ca="1">_Per7</f>
        <v>ноябрю</v>
      </c>
      <c r="F11" s="25" t="str">
        <f>" в % к"</f>
        <v xml:space="preserve"> в % к</v>
      </c>
      <c r="G11" s="35" t="str">
        <f ca="1">mesr</f>
        <v>декабрь</v>
      </c>
      <c r="H11" s="19" t="str">
        <f>_Pe1</f>
        <v>январь-</v>
      </c>
      <c r="I11" s="24" t="str">
        <f ca="1">_per6</f>
        <v>декабрю</v>
      </c>
      <c r="J11" s="24" t="str">
        <f ca="1">_Per7</f>
        <v>ноябрю</v>
      </c>
      <c r="K11" s="25" t="str">
        <f>" в % к"</f>
        <v xml:space="preserve"> в % к</v>
      </c>
    </row>
    <row r="12" spans="1:28" s="15" customFormat="1" x14ac:dyDescent="0.2">
      <c r="A12" s="16"/>
      <c r="B12" s="36">
        <f>Godr</f>
        <v>2019</v>
      </c>
      <c r="C12" s="10" t="str">
        <f ca="1">mesr</f>
        <v>декабрь</v>
      </c>
      <c r="D12" s="25">
        <f>godp</f>
        <v>2018</v>
      </c>
      <c r="E12" s="25">
        <f>IF(mesr1=1,godp,Godr)</f>
        <v>2019</v>
      </c>
      <c r="F12" s="25" t="s">
        <v>9</v>
      </c>
      <c r="G12" s="36">
        <f>Godr</f>
        <v>2019</v>
      </c>
      <c r="H12" s="10" t="str">
        <f ca="1">mesr</f>
        <v>декабрь</v>
      </c>
      <c r="I12" s="25">
        <f>godp</f>
        <v>2018</v>
      </c>
      <c r="J12" s="25">
        <f>IF(mesr1=1,godp,Godr)</f>
        <v>2019</v>
      </c>
      <c r="K12" s="25" t="s">
        <v>9</v>
      </c>
    </row>
    <row r="13" spans="1:28" s="15" customFormat="1" x14ac:dyDescent="0.2">
      <c r="A13" s="16"/>
      <c r="B13" s="36"/>
      <c r="C13" s="10">
        <f>Godr</f>
        <v>2019</v>
      </c>
      <c r="D13" s="25"/>
      <c r="E13" s="25"/>
      <c r="F13" s="25" t="str">
        <f ca="1">_per6</f>
        <v>декабрю</v>
      </c>
      <c r="G13" s="36"/>
      <c r="H13" s="10">
        <f>Godr</f>
        <v>2019</v>
      </c>
      <c r="I13" s="25"/>
      <c r="J13" s="25"/>
      <c r="K13" s="25" t="str">
        <f ca="1">_per6</f>
        <v>декабрю</v>
      </c>
    </row>
    <row r="14" spans="1:28" s="15" customFormat="1" x14ac:dyDescent="0.2">
      <c r="A14" s="17"/>
      <c r="B14" s="37"/>
      <c r="C14" s="11"/>
      <c r="D14" s="11"/>
      <c r="E14" s="26"/>
      <c r="F14" s="26">
        <f>godp</f>
        <v>2018</v>
      </c>
      <c r="G14" s="37"/>
      <c r="H14" s="11"/>
      <c r="I14" s="11"/>
      <c r="J14" s="26"/>
      <c r="K14" s="26">
        <f>godp</f>
        <v>2018</v>
      </c>
    </row>
    <row r="15" spans="1:28" s="103" customFormat="1" ht="15" customHeight="1" x14ac:dyDescent="0.2">
      <c r="A15" s="120" t="s">
        <v>189</v>
      </c>
      <c r="B15" s="123">
        <v>28289.3</v>
      </c>
      <c r="C15" s="124">
        <v>268921.40000000002</v>
      </c>
      <c r="D15" s="121">
        <v>93.4</v>
      </c>
      <c r="E15" s="121">
        <v>99.8</v>
      </c>
      <c r="F15" s="121">
        <v>121.9</v>
      </c>
      <c r="G15" s="123">
        <v>43859.6</v>
      </c>
      <c r="H15" s="124">
        <v>442038.1</v>
      </c>
      <c r="I15" s="121">
        <v>134.69999999999999</v>
      </c>
      <c r="J15" s="121">
        <v>124.9</v>
      </c>
      <c r="K15" s="121">
        <v>139</v>
      </c>
      <c r="AA15" s="145">
        <f>IF(ISERROR(AND(B15+D15=0,C15+E15&gt;0))=TRUE,0,IF(AND(B15+D15=0,C15+E15&gt;0),1,0))</f>
        <v>0</v>
      </c>
      <c r="AB15" s="145">
        <f>IF(ISERROR(AND(G15+I15=0,H15+J15&gt;0))=TRUE,0,IF(AND(G15+I15=0,H15+J15&gt;0),1,0))</f>
        <v>0</v>
      </c>
    </row>
    <row r="16" spans="1:28" s="104" customFormat="1" ht="11.1" customHeight="1" x14ac:dyDescent="0.2">
      <c r="A16" s="110" t="s">
        <v>155</v>
      </c>
      <c r="B16" s="111"/>
      <c r="C16" s="112"/>
      <c r="D16" s="117"/>
      <c r="E16" s="117"/>
      <c r="F16" s="117"/>
      <c r="G16" s="111"/>
      <c r="H16" s="112"/>
      <c r="I16" s="117"/>
      <c r="J16" s="117"/>
      <c r="K16" s="117"/>
      <c r="AA16" s="146">
        <f t="shared" ref="AA16:AA45" si="0">IF(ISERROR(AND(B16+D16=0,C16+E16&gt;0))=TRUE,0,IF(AND(B16+D16=0,C16+E16&gt;0),1,0))</f>
        <v>0</v>
      </c>
      <c r="AB16" s="146">
        <f t="shared" ref="AB16:AB45" si="1">IF(ISERROR(AND(G16+I16=0,H16+J16&gt;0))=TRUE,0,IF(AND(G16+I16=0,H16+J16&gt;0),1,0))</f>
        <v>0</v>
      </c>
    </row>
    <row r="17" spans="1:28" s="103" customFormat="1" ht="12" customHeight="1" x14ac:dyDescent="0.2">
      <c r="A17" s="106" t="s">
        <v>156</v>
      </c>
      <c r="B17" s="107" t="s">
        <v>220</v>
      </c>
      <c r="C17" s="108" t="s">
        <v>220</v>
      </c>
      <c r="D17" s="118" t="s">
        <v>220</v>
      </c>
      <c r="E17" s="118" t="s">
        <v>220</v>
      </c>
      <c r="F17" s="118" t="s">
        <v>220</v>
      </c>
      <c r="G17" s="107" t="s">
        <v>220</v>
      </c>
      <c r="H17" s="108" t="s">
        <v>220</v>
      </c>
      <c r="I17" s="118" t="s">
        <v>220</v>
      </c>
      <c r="J17" s="118" t="s">
        <v>220</v>
      </c>
      <c r="K17" s="118" t="s">
        <v>220</v>
      </c>
      <c r="AA17" s="145">
        <f t="shared" si="0"/>
        <v>0</v>
      </c>
      <c r="AB17" s="145">
        <f t="shared" si="1"/>
        <v>0</v>
      </c>
    </row>
    <row r="18" spans="1:28" s="103" customFormat="1" ht="12" customHeight="1" x14ac:dyDescent="0.2">
      <c r="A18" s="106" t="s">
        <v>157</v>
      </c>
      <c r="B18" s="107">
        <v>731.2</v>
      </c>
      <c r="C18" s="108">
        <v>11525.5</v>
      </c>
      <c r="D18" s="118">
        <v>179.5</v>
      </c>
      <c r="E18" s="118">
        <v>95.3</v>
      </c>
      <c r="F18" s="118">
        <v>170.5</v>
      </c>
      <c r="G18" s="107">
        <v>1702</v>
      </c>
      <c r="H18" s="108">
        <v>17800.099999999999</v>
      </c>
      <c r="I18" s="118">
        <v>186.8</v>
      </c>
      <c r="J18" s="118">
        <v>136.69999999999999</v>
      </c>
      <c r="K18" s="118">
        <v>153.1</v>
      </c>
      <c r="AA18" s="145">
        <f t="shared" si="0"/>
        <v>0</v>
      </c>
      <c r="AB18" s="145">
        <f t="shared" si="1"/>
        <v>0</v>
      </c>
    </row>
    <row r="19" spans="1:28" s="103" customFormat="1" ht="12" customHeight="1" x14ac:dyDescent="0.2">
      <c r="A19" s="106" t="s">
        <v>158</v>
      </c>
      <c r="B19" s="107" t="s">
        <v>220</v>
      </c>
      <c r="C19" s="108" t="s">
        <v>220</v>
      </c>
      <c r="D19" s="118" t="s">
        <v>220</v>
      </c>
      <c r="E19" s="118" t="s">
        <v>220</v>
      </c>
      <c r="F19" s="118" t="s">
        <v>220</v>
      </c>
      <c r="G19" s="107">
        <v>1820.2</v>
      </c>
      <c r="H19" s="108">
        <v>16611.599999999999</v>
      </c>
      <c r="I19" s="118">
        <v>140.69999999999999</v>
      </c>
      <c r="J19" s="118">
        <v>134.80000000000001</v>
      </c>
      <c r="K19" s="118">
        <v>128</v>
      </c>
      <c r="AA19" s="145">
        <f t="shared" si="0"/>
        <v>0</v>
      </c>
      <c r="AB19" s="145">
        <f t="shared" si="1"/>
        <v>0</v>
      </c>
    </row>
    <row r="20" spans="1:28" s="103" customFormat="1" ht="12" customHeight="1" x14ac:dyDescent="0.2">
      <c r="A20" s="106" t="s">
        <v>159</v>
      </c>
      <c r="B20" s="107" t="s">
        <v>220</v>
      </c>
      <c r="C20" s="108" t="s">
        <v>220</v>
      </c>
      <c r="D20" s="118" t="s">
        <v>220</v>
      </c>
      <c r="E20" s="118" t="s">
        <v>220</v>
      </c>
      <c r="F20" s="118" t="s">
        <v>220</v>
      </c>
      <c r="G20" s="107"/>
      <c r="H20" s="108"/>
      <c r="I20" s="118"/>
      <c r="J20" s="118"/>
      <c r="K20" s="118"/>
      <c r="AA20" s="145">
        <f t="shared" si="0"/>
        <v>0</v>
      </c>
      <c r="AB20" s="145">
        <f t="shared" si="1"/>
        <v>0</v>
      </c>
    </row>
    <row r="21" spans="1:28" s="103" customFormat="1" ht="12" customHeight="1" x14ac:dyDescent="0.2">
      <c r="A21" s="106" t="s">
        <v>160</v>
      </c>
      <c r="B21" s="107">
        <v>124.4</v>
      </c>
      <c r="C21" s="108">
        <v>636.5</v>
      </c>
      <c r="D21" s="118">
        <v>170.9</v>
      </c>
      <c r="E21" s="118" t="s">
        <v>196</v>
      </c>
      <c r="F21" s="118">
        <v>50.4</v>
      </c>
      <c r="G21" s="107" t="s">
        <v>220</v>
      </c>
      <c r="H21" s="108" t="s">
        <v>220</v>
      </c>
      <c r="I21" s="118" t="s">
        <v>220</v>
      </c>
      <c r="J21" s="118" t="s">
        <v>220</v>
      </c>
      <c r="K21" s="118" t="s">
        <v>220</v>
      </c>
      <c r="AA21" s="145">
        <f t="shared" si="0"/>
        <v>0</v>
      </c>
      <c r="AB21" s="145">
        <f t="shared" si="1"/>
        <v>0</v>
      </c>
    </row>
    <row r="22" spans="1:28" s="103" customFormat="1" ht="12" customHeight="1" x14ac:dyDescent="0.2">
      <c r="A22" s="106" t="s">
        <v>161</v>
      </c>
      <c r="B22" s="107">
        <v>164.1</v>
      </c>
      <c r="C22" s="107">
        <v>1264.2</v>
      </c>
      <c r="D22" s="114">
        <v>152.80000000000001</v>
      </c>
      <c r="E22" s="114" t="s">
        <v>202</v>
      </c>
      <c r="F22" s="114">
        <v>114.7</v>
      </c>
      <c r="G22" s="107" t="s">
        <v>220</v>
      </c>
      <c r="H22" s="108" t="s">
        <v>220</v>
      </c>
      <c r="I22" s="118" t="s">
        <v>220</v>
      </c>
      <c r="J22" s="118" t="s">
        <v>220</v>
      </c>
      <c r="K22" s="118" t="s">
        <v>220</v>
      </c>
      <c r="AA22" s="145">
        <f t="shared" si="0"/>
        <v>0</v>
      </c>
      <c r="AB22" s="145">
        <f t="shared" si="1"/>
        <v>0</v>
      </c>
    </row>
    <row r="23" spans="1:28" s="103" customFormat="1" ht="12" customHeight="1" x14ac:dyDescent="0.2">
      <c r="A23" s="106" t="s">
        <v>162</v>
      </c>
      <c r="B23" s="107" t="s">
        <v>220</v>
      </c>
      <c r="C23" s="108" t="s">
        <v>220</v>
      </c>
      <c r="D23" s="118" t="s">
        <v>220</v>
      </c>
      <c r="E23" s="118" t="s">
        <v>220</v>
      </c>
      <c r="F23" s="118" t="s">
        <v>220</v>
      </c>
      <c r="G23" s="107" t="s">
        <v>220</v>
      </c>
      <c r="H23" s="108" t="s">
        <v>220</v>
      </c>
      <c r="I23" s="118" t="s">
        <v>220</v>
      </c>
      <c r="J23" s="118" t="s">
        <v>220</v>
      </c>
      <c r="K23" s="118" t="s">
        <v>220</v>
      </c>
      <c r="AA23" s="145">
        <f t="shared" si="0"/>
        <v>0</v>
      </c>
      <c r="AB23" s="145">
        <f t="shared" si="1"/>
        <v>0</v>
      </c>
    </row>
    <row r="24" spans="1:28" s="103" customFormat="1" ht="12" customHeight="1" x14ac:dyDescent="0.2">
      <c r="A24" s="106" t="s">
        <v>163</v>
      </c>
      <c r="B24" s="107" t="s">
        <v>220</v>
      </c>
      <c r="C24" s="108" t="s">
        <v>220</v>
      </c>
      <c r="D24" s="118" t="s">
        <v>220</v>
      </c>
      <c r="E24" s="118" t="s">
        <v>220</v>
      </c>
      <c r="F24" s="118" t="s">
        <v>220</v>
      </c>
      <c r="G24" s="107"/>
      <c r="H24" s="107"/>
      <c r="I24" s="114"/>
      <c r="J24" s="114"/>
      <c r="K24" s="114"/>
      <c r="AA24" s="145">
        <f t="shared" si="0"/>
        <v>0</v>
      </c>
      <c r="AB24" s="145">
        <f t="shared" si="1"/>
        <v>0</v>
      </c>
    </row>
    <row r="25" spans="1:28" s="103" customFormat="1" ht="12" customHeight="1" x14ac:dyDescent="0.2">
      <c r="A25" s="106" t="s">
        <v>167</v>
      </c>
      <c r="B25" s="107" t="s">
        <v>220</v>
      </c>
      <c r="C25" s="108" t="s">
        <v>220</v>
      </c>
      <c r="D25" s="118" t="s">
        <v>220</v>
      </c>
      <c r="E25" s="118" t="s">
        <v>220</v>
      </c>
      <c r="F25" s="118" t="s">
        <v>220</v>
      </c>
      <c r="G25" s="107" t="s">
        <v>220</v>
      </c>
      <c r="H25" s="108" t="s">
        <v>220</v>
      </c>
      <c r="I25" s="118" t="s">
        <v>220</v>
      </c>
      <c r="J25" s="118" t="s">
        <v>220</v>
      </c>
      <c r="K25" s="118" t="s">
        <v>220</v>
      </c>
      <c r="AA25" s="145">
        <f t="shared" si="0"/>
        <v>0</v>
      </c>
      <c r="AB25" s="145">
        <f t="shared" si="1"/>
        <v>0</v>
      </c>
    </row>
    <row r="26" spans="1:28" s="103" customFormat="1" ht="12" customHeight="1" x14ac:dyDescent="0.2">
      <c r="A26" s="106" t="s">
        <v>168</v>
      </c>
      <c r="B26" s="107" t="s">
        <v>220</v>
      </c>
      <c r="C26" s="108" t="s">
        <v>220</v>
      </c>
      <c r="D26" s="118" t="s">
        <v>220</v>
      </c>
      <c r="E26" s="118" t="s">
        <v>220</v>
      </c>
      <c r="F26" s="118" t="s">
        <v>220</v>
      </c>
      <c r="G26" s="107" t="s">
        <v>220</v>
      </c>
      <c r="H26" s="108" t="s">
        <v>220</v>
      </c>
      <c r="I26" s="118" t="s">
        <v>220</v>
      </c>
      <c r="J26" s="118" t="s">
        <v>220</v>
      </c>
      <c r="K26" s="118" t="s">
        <v>220</v>
      </c>
      <c r="AA26" s="145">
        <f t="shared" si="0"/>
        <v>0</v>
      </c>
      <c r="AB26" s="145">
        <f t="shared" si="1"/>
        <v>0</v>
      </c>
    </row>
    <row r="27" spans="1:28" s="103" customFormat="1" ht="12" customHeight="1" x14ac:dyDescent="0.2">
      <c r="A27" s="106" t="s">
        <v>169</v>
      </c>
      <c r="B27" s="107" t="s">
        <v>220</v>
      </c>
      <c r="C27" s="108" t="s">
        <v>220</v>
      </c>
      <c r="D27" s="118" t="s">
        <v>220</v>
      </c>
      <c r="E27" s="118" t="s">
        <v>220</v>
      </c>
      <c r="F27" s="118" t="s">
        <v>220</v>
      </c>
      <c r="G27" s="107" t="s">
        <v>220</v>
      </c>
      <c r="H27" s="108" t="s">
        <v>220</v>
      </c>
      <c r="I27" s="118" t="s">
        <v>220</v>
      </c>
      <c r="J27" s="118" t="s">
        <v>220</v>
      </c>
      <c r="K27" s="118" t="s">
        <v>220</v>
      </c>
      <c r="AA27" s="145">
        <f t="shared" si="0"/>
        <v>0</v>
      </c>
      <c r="AB27" s="145">
        <f t="shared" si="1"/>
        <v>0</v>
      </c>
    </row>
    <row r="28" spans="1:28" s="103" customFormat="1" ht="12" customHeight="1" x14ac:dyDescent="0.2">
      <c r="A28" s="106" t="s">
        <v>170</v>
      </c>
      <c r="B28" s="107" t="s">
        <v>220</v>
      </c>
      <c r="C28" s="108" t="s">
        <v>220</v>
      </c>
      <c r="D28" s="118" t="s">
        <v>220</v>
      </c>
      <c r="E28" s="118" t="s">
        <v>220</v>
      </c>
      <c r="F28" s="118" t="s">
        <v>220</v>
      </c>
      <c r="G28" s="107" t="s">
        <v>220</v>
      </c>
      <c r="H28" s="108" t="s">
        <v>220</v>
      </c>
      <c r="I28" s="118" t="s">
        <v>220</v>
      </c>
      <c r="J28" s="118" t="s">
        <v>220</v>
      </c>
      <c r="K28" s="118" t="s">
        <v>220</v>
      </c>
      <c r="AA28" s="145">
        <f t="shared" si="0"/>
        <v>0</v>
      </c>
      <c r="AB28" s="145">
        <f t="shared" si="1"/>
        <v>0</v>
      </c>
    </row>
    <row r="29" spans="1:28" s="103" customFormat="1" ht="12" customHeight="1" x14ac:dyDescent="0.2">
      <c r="A29" s="106" t="s">
        <v>171</v>
      </c>
      <c r="B29" s="107" t="s">
        <v>220</v>
      </c>
      <c r="C29" s="108" t="s">
        <v>220</v>
      </c>
      <c r="D29" s="118" t="s">
        <v>220</v>
      </c>
      <c r="E29" s="118" t="s">
        <v>220</v>
      </c>
      <c r="F29" s="118" t="s">
        <v>220</v>
      </c>
      <c r="G29" s="107"/>
      <c r="H29" s="107"/>
      <c r="I29" s="114"/>
      <c r="J29" s="114"/>
      <c r="K29" s="114"/>
      <c r="AA29" s="145">
        <f t="shared" si="0"/>
        <v>0</v>
      </c>
      <c r="AB29" s="145">
        <f t="shared" si="1"/>
        <v>0</v>
      </c>
    </row>
    <row r="30" spans="1:28" s="103" customFormat="1" ht="12" customHeight="1" x14ac:dyDescent="0.2">
      <c r="A30" s="106" t="s">
        <v>172</v>
      </c>
      <c r="B30" s="107" t="s">
        <v>220</v>
      </c>
      <c r="C30" s="108" t="s">
        <v>220</v>
      </c>
      <c r="D30" s="118" t="s">
        <v>220</v>
      </c>
      <c r="E30" s="118" t="s">
        <v>220</v>
      </c>
      <c r="F30" s="118" t="s">
        <v>220</v>
      </c>
      <c r="G30" s="107">
        <v>575.79999999999995</v>
      </c>
      <c r="H30" s="108">
        <v>6003.3</v>
      </c>
      <c r="I30" s="118">
        <v>85.6</v>
      </c>
      <c r="J30" s="118">
        <v>134.19999999999999</v>
      </c>
      <c r="K30" s="118">
        <v>72.5</v>
      </c>
      <c r="AA30" s="145">
        <f t="shared" si="0"/>
        <v>0</v>
      </c>
      <c r="AB30" s="145">
        <f t="shared" si="1"/>
        <v>0</v>
      </c>
    </row>
    <row r="31" spans="1:28" s="103" customFormat="1" ht="12" customHeight="1" x14ac:dyDescent="0.2">
      <c r="A31" s="106" t="s">
        <v>173</v>
      </c>
      <c r="B31" s="107">
        <v>1214.8</v>
      </c>
      <c r="C31" s="108">
        <v>15615.7</v>
      </c>
      <c r="D31" s="118">
        <v>150.9</v>
      </c>
      <c r="E31" s="118">
        <v>131.80000000000001</v>
      </c>
      <c r="F31" s="118" t="s">
        <v>213</v>
      </c>
      <c r="G31" s="107">
        <v>3187.2</v>
      </c>
      <c r="H31" s="108">
        <v>24570.3</v>
      </c>
      <c r="I31" s="118">
        <v>188.5</v>
      </c>
      <c r="J31" s="118">
        <v>133.9</v>
      </c>
      <c r="K31" s="118">
        <v>123.7</v>
      </c>
      <c r="AA31" s="145">
        <f t="shared" si="0"/>
        <v>0</v>
      </c>
      <c r="AB31" s="145">
        <f t="shared" si="1"/>
        <v>0</v>
      </c>
    </row>
    <row r="32" spans="1:28" s="103" customFormat="1" ht="12" customHeight="1" x14ac:dyDescent="0.2">
      <c r="A32" s="106" t="s">
        <v>175</v>
      </c>
      <c r="B32" s="107" t="s">
        <v>220</v>
      </c>
      <c r="C32" s="108" t="s">
        <v>220</v>
      </c>
      <c r="D32" s="118" t="s">
        <v>220</v>
      </c>
      <c r="E32" s="118" t="s">
        <v>220</v>
      </c>
      <c r="F32" s="118" t="s">
        <v>220</v>
      </c>
      <c r="G32" s="107">
        <v>706.4</v>
      </c>
      <c r="H32" s="108">
        <v>7235.7</v>
      </c>
      <c r="I32" s="118">
        <v>116.8</v>
      </c>
      <c r="J32" s="118">
        <v>112.2</v>
      </c>
      <c r="K32" s="118">
        <v>121.5</v>
      </c>
      <c r="AA32" s="145">
        <f t="shared" si="0"/>
        <v>0</v>
      </c>
      <c r="AB32" s="145">
        <f t="shared" si="1"/>
        <v>0</v>
      </c>
    </row>
    <row r="33" spans="1:28" s="103" customFormat="1" ht="12" customHeight="1" x14ac:dyDescent="0.2">
      <c r="A33" s="106" t="s">
        <v>176</v>
      </c>
      <c r="B33" s="107">
        <v>286.3</v>
      </c>
      <c r="C33" s="108">
        <v>3574.1</v>
      </c>
      <c r="D33" s="118">
        <v>126.6</v>
      </c>
      <c r="E33" s="118">
        <v>73.599999999999994</v>
      </c>
      <c r="F33" s="118">
        <v>104.9</v>
      </c>
      <c r="G33" s="107">
        <v>1898.3</v>
      </c>
      <c r="H33" s="108">
        <v>16466.5</v>
      </c>
      <c r="I33" s="118">
        <v>115</v>
      </c>
      <c r="J33" s="118">
        <v>142.19999999999999</v>
      </c>
      <c r="K33" s="118">
        <v>114.5</v>
      </c>
      <c r="AA33" s="145">
        <f t="shared" si="0"/>
        <v>0</v>
      </c>
      <c r="AB33" s="145">
        <f t="shared" si="1"/>
        <v>0</v>
      </c>
    </row>
    <row r="34" spans="1:28" s="103" customFormat="1" ht="12" customHeight="1" x14ac:dyDescent="0.2">
      <c r="A34" s="106" t="s">
        <v>177</v>
      </c>
      <c r="B34" s="107" t="s">
        <v>220</v>
      </c>
      <c r="C34" s="108" t="s">
        <v>220</v>
      </c>
      <c r="D34" s="118" t="s">
        <v>220</v>
      </c>
      <c r="E34" s="118" t="s">
        <v>220</v>
      </c>
      <c r="F34" s="118" t="s">
        <v>220</v>
      </c>
      <c r="G34" s="107" t="s">
        <v>220</v>
      </c>
      <c r="H34" s="108" t="s">
        <v>220</v>
      </c>
      <c r="I34" s="118" t="s">
        <v>220</v>
      </c>
      <c r="J34" s="118" t="s">
        <v>220</v>
      </c>
      <c r="K34" s="118" t="s">
        <v>220</v>
      </c>
      <c r="AA34" s="145">
        <f t="shared" si="0"/>
        <v>0</v>
      </c>
      <c r="AB34" s="145">
        <f t="shared" si="1"/>
        <v>0</v>
      </c>
    </row>
    <row r="35" spans="1:28" s="103" customFormat="1" ht="12" customHeight="1" x14ac:dyDescent="0.2">
      <c r="A35" s="106" t="s">
        <v>178</v>
      </c>
      <c r="B35" s="107" t="s">
        <v>220</v>
      </c>
      <c r="C35" s="108" t="s">
        <v>220</v>
      </c>
      <c r="D35" s="118" t="s">
        <v>220</v>
      </c>
      <c r="E35" s="118" t="s">
        <v>220</v>
      </c>
      <c r="F35" s="118" t="s">
        <v>220</v>
      </c>
      <c r="G35" s="107"/>
      <c r="H35" s="108"/>
      <c r="I35" s="118"/>
      <c r="J35" s="118"/>
      <c r="K35" s="118"/>
      <c r="AA35" s="145">
        <f t="shared" si="0"/>
        <v>0</v>
      </c>
      <c r="AB35" s="145">
        <f t="shared" si="1"/>
        <v>0</v>
      </c>
    </row>
    <row r="36" spans="1:28" s="103" customFormat="1" ht="12" customHeight="1" x14ac:dyDescent="0.2">
      <c r="A36" s="106" t="s">
        <v>179</v>
      </c>
      <c r="B36" s="107" t="s">
        <v>220</v>
      </c>
      <c r="C36" s="108" t="s">
        <v>220</v>
      </c>
      <c r="D36" s="118" t="s">
        <v>220</v>
      </c>
      <c r="E36" s="118" t="s">
        <v>220</v>
      </c>
      <c r="F36" s="118" t="s">
        <v>220</v>
      </c>
      <c r="G36" s="107"/>
      <c r="H36" s="108"/>
      <c r="I36" s="118"/>
      <c r="J36" s="118"/>
      <c r="K36" s="118"/>
      <c r="AA36" s="145">
        <f t="shared" si="0"/>
        <v>0</v>
      </c>
      <c r="AB36" s="145">
        <f t="shared" si="1"/>
        <v>0</v>
      </c>
    </row>
    <row r="37" spans="1:28" s="103" customFormat="1" ht="12" customHeight="1" x14ac:dyDescent="0.2">
      <c r="A37" s="106" t="s">
        <v>180</v>
      </c>
      <c r="B37" s="107" t="s">
        <v>220</v>
      </c>
      <c r="C37" s="108" t="s">
        <v>220</v>
      </c>
      <c r="D37" s="118" t="s">
        <v>220</v>
      </c>
      <c r="E37" s="118" t="s">
        <v>220</v>
      </c>
      <c r="F37" s="118" t="s">
        <v>220</v>
      </c>
      <c r="G37" s="107"/>
      <c r="H37" s="108"/>
      <c r="I37" s="118"/>
      <c r="J37" s="118"/>
      <c r="K37" s="118"/>
      <c r="AA37" s="145">
        <f t="shared" si="0"/>
        <v>0</v>
      </c>
      <c r="AB37" s="145">
        <f t="shared" si="1"/>
        <v>0</v>
      </c>
    </row>
    <row r="38" spans="1:28" s="103" customFormat="1" ht="12" customHeight="1" x14ac:dyDescent="0.2">
      <c r="A38" s="106" t="s">
        <v>181</v>
      </c>
      <c r="B38" s="107" t="s">
        <v>220</v>
      </c>
      <c r="C38" s="108" t="s">
        <v>220</v>
      </c>
      <c r="D38" s="118" t="s">
        <v>220</v>
      </c>
      <c r="E38" s="118" t="s">
        <v>220</v>
      </c>
      <c r="F38" s="118" t="s">
        <v>220</v>
      </c>
      <c r="G38" s="107" t="s">
        <v>220</v>
      </c>
      <c r="H38" s="108" t="s">
        <v>220</v>
      </c>
      <c r="I38" s="118" t="s">
        <v>220</v>
      </c>
      <c r="J38" s="118" t="s">
        <v>220</v>
      </c>
      <c r="K38" s="118" t="s">
        <v>220</v>
      </c>
      <c r="AA38" s="145">
        <f t="shared" si="0"/>
        <v>0</v>
      </c>
      <c r="AB38" s="145">
        <f t="shared" si="1"/>
        <v>0</v>
      </c>
    </row>
    <row r="39" spans="1:28" s="103" customFormat="1" ht="12" customHeight="1" x14ac:dyDescent="0.2">
      <c r="A39" s="106" t="s">
        <v>182</v>
      </c>
      <c r="B39" s="107" t="s">
        <v>220</v>
      </c>
      <c r="C39" s="108" t="s">
        <v>220</v>
      </c>
      <c r="D39" s="118" t="s">
        <v>220</v>
      </c>
      <c r="E39" s="118" t="s">
        <v>220</v>
      </c>
      <c r="F39" s="118" t="s">
        <v>220</v>
      </c>
      <c r="G39" s="107" t="s">
        <v>220</v>
      </c>
      <c r="H39" s="108" t="s">
        <v>220</v>
      </c>
      <c r="I39" s="118" t="s">
        <v>220</v>
      </c>
      <c r="J39" s="118" t="s">
        <v>220</v>
      </c>
      <c r="K39" s="118" t="s">
        <v>220</v>
      </c>
      <c r="AA39" s="145">
        <f t="shared" si="0"/>
        <v>0</v>
      </c>
      <c r="AB39" s="145">
        <f t="shared" si="1"/>
        <v>0</v>
      </c>
    </row>
    <row r="40" spans="1:28" s="103" customFormat="1" ht="12" customHeight="1" x14ac:dyDescent="0.2">
      <c r="A40" s="106" t="s">
        <v>183</v>
      </c>
      <c r="B40" s="107" t="s">
        <v>220</v>
      </c>
      <c r="C40" s="108" t="s">
        <v>220</v>
      </c>
      <c r="D40" s="118" t="s">
        <v>220</v>
      </c>
      <c r="E40" s="118" t="s">
        <v>220</v>
      </c>
      <c r="F40" s="118" t="s">
        <v>220</v>
      </c>
      <c r="G40" s="107" t="s">
        <v>220</v>
      </c>
      <c r="H40" s="108" t="s">
        <v>220</v>
      </c>
      <c r="I40" s="118" t="s">
        <v>220</v>
      </c>
      <c r="J40" s="118" t="s">
        <v>220</v>
      </c>
      <c r="K40" s="118" t="s">
        <v>220</v>
      </c>
      <c r="AA40" s="145">
        <f t="shared" si="0"/>
        <v>0</v>
      </c>
      <c r="AB40" s="145">
        <f t="shared" si="1"/>
        <v>0</v>
      </c>
    </row>
    <row r="41" spans="1:28" s="103" customFormat="1" ht="12" customHeight="1" x14ac:dyDescent="0.2">
      <c r="A41" s="106" t="s">
        <v>184</v>
      </c>
      <c r="B41" s="107">
        <v>648.1</v>
      </c>
      <c r="C41" s="108">
        <v>4856.3</v>
      </c>
      <c r="D41" s="118">
        <v>125.6</v>
      </c>
      <c r="E41" s="118">
        <v>75.3</v>
      </c>
      <c r="F41" s="118">
        <v>120.1</v>
      </c>
      <c r="G41" s="107" t="s">
        <v>220</v>
      </c>
      <c r="H41" s="108" t="s">
        <v>220</v>
      </c>
      <c r="I41" s="118" t="s">
        <v>220</v>
      </c>
      <c r="J41" s="118" t="s">
        <v>220</v>
      </c>
      <c r="K41" s="118" t="s">
        <v>220</v>
      </c>
      <c r="AA41" s="145">
        <f t="shared" si="0"/>
        <v>0</v>
      </c>
      <c r="AB41" s="145">
        <f t="shared" si="1"/>
        <v>0</v>
      </c>
    </row>
    <row r="42" spans="1:28" s="103" customFormat="1" ht="12" customHeight="1" x14ac:dyDescent="0.2">
      <c r="A42" s="106" t="s">
        <v>2</v>
      </c>
      <c r="B42" s="107">
        <v>23253.4</v>
      </c>
      <c r="C42" s="108">
        <v>212012.9</v>
      </c>
      <c r="D42" s="118">
        <v>88.2</v>
      </c>
      <c r="E42" s="118">
        <v>97.2</v>
      </c>
      <c r="F42" s="118">
        <v>115.5</v>
      </c>
      <c r="G42" s="107">
        <v>31091.7</v>
      </c>
      <c r="H42" s="108">
        <v>321324.09999999998</v>
      </c>
      <c r="I42" s="118">
        <v>135.30000000000001</v>
      </c>
      <c r="J42" s="118">
        <v>123.2</v>
      </c>
      <c r="K42" s="118">
        <v>149.1</v>
      </c>
      <c r="AA42" s="145">
        <f t="shared" si="0"/>
        <v>0</v>
      </c>
      <c r="AB42" s="145">
        <f t="shared" si="1"/>
        <v>0</v>
      </c>
    </row>
    <row r="43" spans="1:28" s="103" customFormat="1" ht="12" customHeight="1" x14ac:dyDescent="0.2">
      <c r="A43" s="106" t="s">
        <v>185</v>
      </c>
      <c r="B43" s="107" t="s">
        <v>220</v>
      </c>
      <c r="C43" s="114">
        <v>6234.9</v>
      </c>
      <c r="D43" s="107" t="s">
        <v>220</v>
      </c>
      <c r="E43" s="107" t="s">
        <v>220</v>
      </c>
      <c r="F43" s="114">
        <v>306.3</v>
      </c>
      <c r="G43" s="107">
        <v>667.4</v>
      </c>
      <c r="H43" s="108">
        <v>6304.8</v>
      </c>
      <c r="I43" s="118">
        <v>110.5</v>
      </c>
      <c r="J43" s="118">
        <v>120.5</v>
      </c>
      <c r="K43" s="118">
        <v>81</v>
      </c>
      <c r="AA43" s="145">
        <f t="shared" si="0"/>
        <v>0</v>
      </c>
      <c r="AB43" s="145">
        <f t="shared" si="1"/>
        <v>0</v>
      </c>
    </row>
    <row r="44" spans="1:28" x14ac:dyDescent="0.2">
      <c r="A44" s="115"/>
      <c r="B44" s="116"/>
      <c r="C44" s="117"/>
      <c r="D44" s="117"/>
      <c r="E44" s="117"/>
      <c r="F44" s="117"/>
      <c r="G44" s="116"/>
      <c r="H44" s="117"/>
      <c r="I44" s="117"/>
      <c r="J44" s="117"/>
      <c r="K44" s="117"/>
      <c r="AA44" s="145">
        <f t="shared" si="0"/>
        <v>0</v>
      </c>
      <c r="AB44" s="145">
        <f t="shared" si="1"/>
        <v>0</v>
      </c>
    </row>
    <row r="45" spans="1:28" x14ac:dyDescent="0.2">
      <c r="A45" s="115"/>
      <c r="B45" s="116"/>
      <c r="C45" s="117"/>
      <c r="D45" s="117"/>
      <c r="E45" s="117"/>
      <c r="F45" s="117"/>
      <c r="G45" s="116"/>
      <c r="H45" s="117"/>
      <c r="I45" s="117"/>
      <c r="J45" s="117"/>
      <c r="K45" s="117"/>
      <c r="AA45" s="145">
        <f t="shared" si="0"/>
        <v>0</v>
      </c>
      <c r="AB45" s="145">
        <f t="shared" si="1"/>
        <v>0</v>
      </c>
    </row>
    <row r="46" spans="1:28" x14ac:dyDescent="0.2">
      <c r="A46" s="115"/>
      <c r="B46" s="116"/>
      <c r="C46" s="117"/>
      <c r="D46" s="117"/>
      <c r="E46" s="117"/>
      <c r="F46" s="117"/>
      <c r="G46" s="116"/>
      <c r="H46" s="117"/>
      <c r="I46" s="117"/>
      <c r="J46" s="117"/>
      <c r="K46" s="117"/>
      <c r="AA46" s="145"/>
      <c r="AB46" s="145"/>
    </row>
    <row r="47" spans="1:28" x14ac:dyDescent="0.2">
      <c r="A47" s="115"/>
      <c r="B47" s="116"/>
      <c r="C47" s="117"/>
      <c r="D47" s="117"/>
      <c r="E47" s="117"/>
      <c r="F47" s="117"/>
      <c r="G47" s="116"/>
      <c r="H47" s="117"/>
      <c r="I47" s="117"/>
      <c r="J47" s="117"/>
      <c r="K47" s="117"/>
      <c r="AA47" s="145"/>
      <c r="AB47" s="145"/>
    </row>
    <row r="48" spans="1:28" x14ac:dyDescent="0.2">
      <c r="A48" s="115"/>
      <c r="B48" s="116"/>
      <c r="C48" s="117"/>
      <c r="D48" s="117"/>
      <c r="E48" s="117"/>
      <c r="F48" s="117"/>
      <c r="G48" s="116"/>
      <c r="H48" s="117"/>
      <c r="I48" s="117"/>
      <c r="J48" s="117"/>
      <c r="K48" s="117"/>
    </row>
    <row r="49" spans="1:11" x14ac:dyDescent="0.2">
      <c r="A49" s="115"/>
      <c r="B49" s="116"/>
      <c r="C49" s="117"/>
      <c r="D49" s="117"/>
      <c r="E49" s="117"/>
      <c r="F49" s="117"/>
      <c r="G49" s="116"/>
      <c r="H49" s="117"/>
      <c r="I49" s="117"/>
      <c r="J49" s="117"/>
      <c r="K49" s="117"/>
    </row>
    <row r="50" spans="1:11" x14ac:dyDescent="0.2">
      <c r="A50" s="115"/>
      <c r="B50" s="116"/>
      <c r="C50" s="117"/>
      <c r="D50" s="117"/>
      <c r="E50" s="117"/>
      <c r="F50" s="117"/>
      <c r="G50" s="116"/>
      <c r="H50" s="117"/>
      <c r="I50" s="117"/>
      <c r="J50" s="117"/>
      <c r="K50" s="117"/>
    </row>
    <row r="51" spans="1:11" x14ac:dyDescent="0.2">
      <c r="A51" s="115"/>
      <c r="B51" s="116"/>
      <c r="C51" s="117"/>
      <c r="D51" s="117"/>
      <c r="E51" s="117"/>
      <c r="F51" s="117"/>
      <c r="G51" s="116"/>
      <c r="H51" s="117"/>
      <c r="I51" s="117"/>
      <c r="J51" s="117"/>
      <c r="K51" s="117"/>
    </row>
    <row r="52" spans="1:11" x14ac:dyDescent="0.2">
      <c r="A52" s="115"/>
      <c r="B52" s="116"/>
      <c r="C52" s="117"/>
      <c r="D52" s="117"/>
      <c r="E52" s="117"/>
      <c r="F52" s="117"/>
      <c r="G52" s="116"/>
      <c r="H52" s="117"/>
      <c r="I52" s="117"/>
      <c r="J52" s="117"/>
      <c r="K52" s="117"/>
    </row>
    <row r="53" spans="1:11" x14ac:dyDescent="0.2">
      <c r="A53" s="115"/>
      <c r="B53" s="116"/>
      <c r="C53" s="117"/>
      <c r="D53" s="117"/>
      <c r="E53" s="117"/>
      <c r="F53" s="117"/>
      <c r="G53" s="116"/>
      <c r="H53" s="117"/>
      <c r="I53" s="117"/>
      <c r="J53" s="117"/>
      <c r="K53" s="117"/>
    </row>
    <row r="54" spans="1:11" x14ac:dyDescent="0.2">
      <c r="A54" s="115"/>
      <c r="B54" s="116"/>
      <c r="C54" s="117"/>
      <c r="D54" s="117"/>
      <c r="E54" s="117"/>
      <c r="F54" s="117"/>
      <c r="G54" s="116"/>
      <c r="H54" s="117"/>
      <c r="I54" s="117"/>
      <c r="J54" s="117"/>
      <c r="K54" s="117"/>
    </row>
    <row r="55" spans="1:11" x14ac:dyDescent="0.2">
      <c r="A55" s="115"/>
      <c r="B55" s="116"/>
      <c r="C55" s="117"/>
      <c r="D55" s="117"/>
      <c r="E55" s="117"/>
      <c r="F55" s="117"/>
      <c r="G55" s="116"/>
      <c r="H55" s="117"/>
      <c r="I55" s="117"/>
      <c r="J55" s="117"/>
      <c r="K55" s="117"/>
    </row>
    <row r="56" spans="1:11" x14ac:dyDescent="0.2">
      <c r="A56" s="115"/>
      <c r="B56" s="116"/>
      <c r="C56" s="117"/>
      <c r="D56" s="113"/>
      <c r="E56" s="113"/>
      <c r="F56" s="113"/>
      <c r="G56" s="116"/>
      <c r="H56" s="117"/>
      <c r="I56" s="113"/>
      <c r="J56" s="113"/>
      <c r="K56" s="113"/>
    </row>
    <row r="57" spans="1:11" x14ac:dyDescent="0.2">
      <c r="A57" s="115"/>
      <c r="B57" s="116"/>
      <c r="C57" s="117"/>
      <c r="D57" s="113"/>
      <c r="E57" s="113"/>
      <c r="F57" s="113"/>
      <c r="G57" s="116"/>
      <c r="H57" s="117"/>
      <c r="I57" s="113"/>
      <c r="J57" s="113"/>
      <c r="K57" s="113"/>
    </row>
    <row r="58" spans="1:11" x14ac:dyDescent="0.2">
      <c r="A58" s="115"/>
      <c r="B58" s="116"/>
      <c r="C58" s="117"/>
      <c r="D58" s="113"/>
      <c r="E58" s="113"/>
      <c r="F58" s="113"/>
      <c r="G58" s="116"/>
      <c r="H58" s="117"/>
      <c r="I58" s="113"/>
      <c r="J58" s="113"/>
      <c r="K58" s="113"/>
    </row>
    <row r="59" spans="1:11" x14ac:dyDescent="0.2">
      <c r="A59" s="115"/>
      <c r="B59" s="116"/>
      <c r="C59" s="117"/>
      <c r="D59" s="113"/>
      <c r="E59" s="113"/>
      <c r="F59" s="113"/>
      <c r="G59" s="116"/>
      <c r="H59" s="117"/>
      <c r="I59" s="113"/>
      <c r="J59" s="113"/>
      <c r="K59" s="113"/>
    </row>
    <row r="60" spans="1:11" x14ac:dyDescent="0.2">
      <c r="A60" s="115"/>
      <c r="B60" s="116"/>
      <c r="C60" s="117"/>
      <c r="D60" s="113"/>
      <c r="E60" s="113"/>
      <c r="F60" s="113"/>
      <c r="G60" s="116"/>
      <c r="H60" s="117"/>
      <c r="I60" s="113"/>
      <c r="J60" s="113"/>
      <c r="K60" s="113"/>
    </row>
    <row r="61" spans="1:11" x14ac:dyDescent="0.2">
      <c r="A61" s="115"/>
      <c r="B61" s="116"/>
      <c r="C61" s="117"/>
      <c r="D61" s="113"/>
      <c r="E61" s="113"/>
      <c r="F61" s="113"/>
      <c r="G61" s="116"/>
      <c r="H61" s="117"/>
      <c r="I61" s="113"/>
      <c r="J61" s="113"/>
      <c r="K61" s="113"/>
    </row>
    <row r="62" spans="1:11" x14ac:dyDescent="0.2">
      <c r="A62" s="115"/>
      <c r="B62" s="116"/>
      <c r="C62" s="117"/>
      <c r="D62" s="113"/>
      <c r="E62" s="113"/>
      <c r="F62" s="113"/>
      <c r="G62" s="116"/>
      <c r="H62" s="117"/>
      <c r="I62" s="113"/>
      <c r="J62" s="113"/>
      <c r="K62" s="113"/>
    </row>
    <row r="63" spans="1:11" x14ac:dyDescent="0.2">
      <c r="A63" s="115"/>
      <c r="B63" s="116"/>
      <c r="C63" s="117"/>
      <c r="D63" s="113"/>
      <c r="E63" s="113"/>
      <c r="F63" s="113"/>
      <c r="G63" s="116"/>
      <c r="H63" s="117"/>
      <c r="I63" s="113"/>
      <c r="J63" s="113"/>
      <c r="K63" s="113"/>
    </row>
    <row r="64" spans="1:11" x14ac:dyDescent="0.2">
      <c r="A64" s="115"/>
      <c r="B64" s="116"/>
      <c r="C64" s="117"/>
      <c r="D64" s="113"/>
      <c r="E64" s="113"/>
      <c r="F64" s="113"/>
      <c r="G64" s="116"/>
      <c r="H64" s="117"/>
      <c r="I64" s="113"/>
      <c r="J64" s="113"/>
      <c r="K64" s="113"/>
    </row>
    <row r="65" spans="1:11" x14ac:dyDescent="0.2">
      <c r="A65" s="115"/>
      <c r="B65" s="116"/>
      <c r="C65" s="117"/>
      <c r="D65" s="113"/>
      <c r="E65" s="113"/>
      <c r="F65" s="113"/>
      <c r="G65" s="116"/>
      <c r="H65" s="117"/>
      <c r="I65" s="113"/>
      <c r="J65" s="113"/>
      <c r="K65" s="113"/>
    </row>
    <row r="66" spans="1:11" x14ac:dyDescent="0.2">
      <c r="A66" s="115"/>
      <c r="B66" s="116"/>
      <c r="C66" s="117"/>
      <c r="D66" s="113"/>
      <c r="E66" s="113"/>
      <c r="F66" s="113"/>
      <c r="G66" s="116"/>
      <c r="H66" s="117"/>
      <c r="I66" s="113"/>
      <c r="J66" s="113"/>
      <c r="K66" s="113"/>
    </row>
    <row r="67" spans="1:11" x14ac:dyDescent="0.2">
      <c r="A67" s="115"/>
      <c r="B67" s="116"/>
      <c r="C67" s="117"/>
      <c r="D67" s="113"/>
      <c r="E67" s="113"/>
      <c r="F67" s="113"/>
      <c r="G67" s="116"/>
      <c r="H67" s="117"/>
      <c r="I67" s="113"/>
      <c r="J67" s="113"/>
      <c r="K67" s="113"/>
    </row>
    <row r="68" spans="1:11" x14ac:dyDescent="0.2">
      <c r="A68" s="115"/>
      <c r="B68" s="116"/>
      <c r="C68" s="117"/>
      <c r="D68" s="113"/>
      <c r="E68" s="113"/>
      <c r="F68" s="113"/>
      <c r="G68" s="116"/>
      <c r="H68" s="117"/>
      <c r="I68" s="113"/>
      <c r="J68" s="113"/>
      <c r="K68" s="113"/>
    </row>
    <row r="69" spans="1:11" x14ac:dyDescent="0.2">
      <c r="A69" s="115"/>
      <c r="B69" s="116"/>
      <c r="C69" s="117"/>
      <c r="D69" s="113"/>
      <c r="E69" s="113"/>
      <c r="F69" s="113"/>
      <c r="G69" s="116"/>
      <c r="H69" s="117"/>
      <c r="I69" s="113"/>
      <c r="J69" s="113"/>
      <c r="K69" s="113"/>
    </row>
    <row r="70" spans="1:11" x14ac:dyDescent="0.2">
      <c r="A70" s="115"/>
      <c r="B70" s="116"/>
      <c r="C70" s="117"/>
      <c r="D70" s="113"/>
      <c r="E70" s="113"/>
      <c r="F70" s="113"/>
      <c r="G70" s="116"/>
      <c r="H70" s="117"/>
      <c r="I70" s="113"/>
      <c r="J70" s="113"/>
      <c r="K70" s="113"/>
    </row>
    <row r="71" spans="1:11" x14ac:dyDescent="0.2">
      <c r="A71" s="115"/>
      <c r="B71" s="116"/>
      <c r="C71" s="117"/>
      <c r="D71" s="113"/>
      <c r="E71" s="113"/>
      <c r="F71" s="113"/>
      <c r="G71" s="116"/>
      <c r="H71" s="117"/>
      <c r="I71" s="113"/>
      <c r="J71" s="113"/>
      <c r="K71" s="113"/>
    </row>
    <row r="72" spans="1:11" x14ac:dyDescent="0.2">
      <c r="A72" s="115"/>
      <c r="B72" s="116"/>
      <c r="C72" s="117"/>
      <c r="D72" s="113"/>
      <c r="E72" s="113"/>
      <c r="F72" s="113"/>
      <c r="G72" s="116"/>
      <c r="H72" s="117"/>
      <c r="I72" s="113"/>
      <c r="J72" s="113"/>
      <c r="K72" s="113"/>
    </row>
    <row r="73" spans="1:11" x14ac:dyDescent="0.2">
      <c r="A73" s="115"/>
      <c r="B73" s="116"/>
      <c r="C73" s="117"/>
      <c r="D73" s="113"/>
      <c r="E73" s="113"/>
      <c r="F73" s="113"/>
      <c r="G73" s="116"/>
      <c r="H73" s="117"/>
      <c r="I73" s="113"/>
      <c r="J73" s="113"/>
      <c r="K73" s="113"/>
    </row>
    <row r="74" spans="1:11" x14ac:dyDescent="0.2">
      <c r="A74" s="115"/>
      <c r="B74" s="116"/>
      <c r="C74" s="117"/>
      <c r="D74" s="113"/>
      <c r="E74" s="113"/>
      <c r="F74" s="113"/>
      <c r="G74" s="116"/>
      <c r="H74" s="117"/>
      <c r="I74" s="113"/>
      <c r="J74" s="113"/>
      <c r="K74" s="113"/>
    </row>
    <row r="75" spans="1:11" x14ac:dyDescent="0.2">
      <c r="A75" s="115"/>
      <c r="B75" s="116"/>
      <c r="C75" s="117"/>
      <c r="D75" s="113"/>
      <c r="E75" s="113"/>
      <c r="F75" s="113"/>
      <c r="G75" s="116"/>
      <c r="H75" s="117"/>
      <c r="I75" s="113"/>
      <c r="J75" s="113"/>
      <c r="K75" s="113"/>
    </row>
    <row r="76" spans="1:11" x14ac:dyDescent="0.2">
      <c r="A76" s="115"/>
      <c r="B76" s="116"/>
      <c r="C76" s="117"/>
      <c r="D76" s="113"/>
      <c r="E76" s="113"/>
      <c r="F76" s="113"/>
      <c r="G76" s="116"/>
      <c r="H76" s="117"/>
      <c r="I76" s="113"/>
      <c r="J76" s="113"/>
      <c r="K76" s="113"/>
    </row>
    <row r="77" spans="1:11" x14ac:dyDescent="0.2">
      <c r="A77" s="115"/>
      <c r="B77" s="116"/>
      <c r="C77" s="117"/>
      <c r="D77" s="113"/>
      <c r="E77" s="113"/>
      <c r="F77" s="113"/>
      <c r="G77" s="116"/>
      <c r="H77" s="117"/>
      <c r="I77" s="113"/>
      <c r="J77" s="113"/>
      <c r="K77" s="113"/>
    </row>
    <row r="78" spans="1:11" x14ac:dyDescent="0.2">
      <c r="A78" s="115"/>
      <c r="B78" s="116"/>
      <c r="C78" s="117"/>
      <c r="D78" s="113"/>
      <c r="E78" s="113"/>
      <c r="F78" s="113"/>
      <c r="G78" s="116"/>
      <c r="H78" s="117"/>
      <c r="I78" s="113"/>
      <c r="J78" s="113"/>
      <c r="K78" s="113"/>
    </row>
    <row r="79" spans="1:11" x14ac:dyDescent="0.2">
      <c r="A79" s="115"/>
      <c r="B79" s="116"/>
      <c r="C79" s="117"/>
      <c r="D79" s="113"/>
      <c r="E79" s="113"/>
      <c r="F79" s="113"/>
      <c r="G79" s="116"/>
      <c r="H79" s="117"/>
      <c r="I79" s="113"/>
      <c r="J79" s="113"/>
      <c r="K79" s="113"/>
    </row>
    <row r="80" spans="1:11" x14ac:dyDescent="0.2">
      <c r="A80" s="115"/>
      <c r="B80" s="116"/>
      <c r="C80" s="117"/>
      <c r="D80" s="113"/>
      <c r="E80" s="113"/>
      <c r="F80" s="113"/>
      <c r="G80" s="116"/>
      <c r="H80" s="117"/>
      <c r="I80" s="113"/>
      <c r="J80" s="113"/>
      <c r="K80" s="113"/>
    </row>
    <row r="81" spans="1:11" x14ac:dyDescent="0.2">
      <c r="A81" s="115"/>
      <c r="B81" s="116"/>
      <c r="C81" s="117"/>
      <c r="D81" s="113"/>
      <c r="E81" s="113"/>
      <c r="F81" s="113"/>
      <c r="G81" s="116"/>
      <c r="H81" s="117"/>
      <c r="I81" s="113"/>
      <c r="J81" s="113"/>
      <c r="K81" s="113"/>
    </row>
    <row r="82" spans="1:11" x14ac:dyDescent="0.2">
      <c r="A82" s="115"/>
      <c r="B82" s="116"/>
      <c r="C82" s="117"/>
      <c r="D82" s="113"/>
      <c r="E82" s="113"/>
      <c r="F82" s="113"/>
      <c r="G82" s="116"/>
      <c r="H82" s="117"/>
      <c r="I82" s="113"/>
      <c r="J82" s="113"/>
      <c r="K82" s="113"/>
    </row>
    <row r="83" spans="1:11" x14ac:dyDescent="0.2">
      <c r="A83" s="115"/>
      <c r="B83" s="116"/>
      <c r="C83" s="117"/>
      <c r="D83" s="113"/>
      <c r="E83" s="113"/>
      <c r="F83" s="113"/>
      <c r="G83" s="116"/>
      <c r="H83" s="117"/>
      <c r="I83" s="113"/>
      <c r="J83" s="113"/>
      <c r="K83" s="113"/>
    </row>
    <row r="84" spans="1:11" x14ac:dyDescent="0.2">
      <c r="A84" s="115"/>
      <c r="B84" s="116"/>
      <c r="C84" s="117"/>
      <c r="D84" s="113"/>
      <c r="E84" s="113"/>
      <c r="F84" s="113"/>
      <c r="G84" s="116"/>
      <c r="H84" s="117"/>
      <c r="I84" s="113"/>
      <c r="J84" s="113"/>
      <c r="K84" s="113"/>
    </row>
    <row r="85" spans="1:11" x14ac:dyDescent="0.2">
      <c r="A85" s="115"/>
      <c r="B85" s="116"/>
      <c r="C85" s="117"/>
      <c r="D85" s="113"/>
      <c r="E85" s="113"/>
      <c r="F85" s="113"/>
      <c r="G85" s="116"/>
      <c r="H85" s="117"/>
      <c r="I85" s="113"/>
      <c r="J85" s="113"/>
      <c r="K85" s="113"/>
    </row>
    <row r="86" spans="1:11" x14ac:dyDescent="0.2">
      <c r="A86" s="115"/>
      <c r="B86" s="116"/>
      <c r="C86" s="117"/>
      <c r="D86" s="113"/>
      <c r="E86" s="113"/>
      <c r="F86" s="113"/>
      <c r="G86" s="116"/>
      <c r="H86" s="117"/>
      <c r="I86" s="113"/>
      <c r="J86" s="113"/>
      <c r="K86" s="113"/>
    </row>
    <row r="87" spans="1:11" x14ac:dyDescent="0.2">
      <c r="A87" s="115"/>
      <c r="B87" s="116"/>
      <c r="C87" s="117"/>
      <c r="D87" s="113"/>
      <c r="E87" s="113"/>
      <c r="F87" s="113"/>
      <c r="G87" s="116"/>
      <c r="H87" s="117"/>
      <c r="I87" s="113"/>
      <c r="J87" s="113"/>
      <c r="K87" s="113"/>
    </row>
    <row r="88" spans="1:11" x14ac:dyDescent="0.2">
      <c r="A88" s="115"/>
      <c r="B88" s="116"/>
      <c r="C88" s="117"/>
      <c r="D88" s="113"/>
      <c r="E88" s="113"/>
      <c r="F88" s="113"/>
      <c r="G88" s="116"/>
      <c r="H88" s="117"/>
      <c r="I88" s="113"/>
      <c r="J88" s="113"/>
      <c r="K88" s="113"/>
    </row>
    <row r="89" spans="1:11" x14ac:dyDescent="0.2">
      <c r="A89" s="115"/>
      <c r="B89" s="116"/>
      <c r="C89" s="117"/>
      <c r="D89" s="113"/>
      <c r="E89" s="113"/>
      <c r="F89" s="113"/>
      <c r="G89" s="116"/>
      <c r="H89" s="117"/>
      <c r="I89" s="113"/>
      <c r="J89" s="113"/>
      <c r="K89" s="113"/>
    </row>
    <row r="90" spans="1:11" x14ac:dyDescent="0.2">
      <c r="A90" s="115"/>
      <c r="B90" s="116"/>
      <c r="C90" s="117"/>
      <c r="D90" s="113"/>
      <c r="E90" s="113"/>
      <c r="F90" s="113"/>
      <c r="G90" s="116"/>
      <c r="H90" s="117"/>
      <c r="I90" s="113"/>
      <c r="J90" s="113"/>
      <c r="K90" s="113"/>
    </row>
    <row r="91" spans="1:11" x14ac:dyDescent="0.2">
      <c r="A91" s="115"/>
      <c r="B91" s="116"/>
      <c r="C91" s="117"/>
      <c r="D91" s="113"/>
      <c r="E91" s="113"/>
      <c r="F91" s="113"/>
      <c r="G91" s="116"/>
      <c r="H91" s="117"/>
      <c r="I91" s="113"/>
      <c r="J91" s="113"/>
      <c r="K91" s="113"/>
    </row>
    <row r="92" spans="1:11" x14ac:dyDescent="0.2">
      <c r="A92" s="115"/>
      <c r="B92" s="116"/>
      <c r="C92" s="117"/>
      <c r="D92" s="113"/>
      <c r="E92" s="113"/>
      <c r="F92" s="113"/>
      <c r="G92" s="116"/>
      <c r="H92" s="117"/>
      <c r="I92" s="113"/>
      <c r="J92" s="113"/>
      <c r="K92" s="113"/>
    </row>
    <row r="93" spans="1:11" x14ac:dyDescent="0.2">
      <c r="A93" s="115"/>
      <c r="B93" s="116"/>
      <c r="C93" s="117"/>
      <c r="D93" s="113"/>
      <c r="E93" s="113"/>
      <c r="F93" s="113"/>
      <c r="G93" s="116"/>
      <c r="H93" s="117"/>
      <c r="I93" s="113"/>
      <c r="J93" s="113"/>
      <c r="K93" s="113"/>
    </row>
    <row r="94" spans="1:11" x14ac:dyDescent="0.2">
      <c r="A94" s="115"/>
      <c r="B94" s="116"/>
      <c r="C94" s="117"/>
      <c r="D94" s="113"/>
      <c r="E94" s="113"/>
      <c r="F94" s="113"/>
      <c r="G94" s="116"/>
      <c r="H94" s="117"/>
      <c r="I94" s="113"/>
      <c r="J94" s="113"/>
      <c r="K94" s="113"/>
    </row>
    <row r="95" spans="1:11" x14ac:dyDescent="0.2">
      <c r="A95" s="115"/>
      <c r="B95" s="116"/>
      <c r="C95" s="117"/>
      <c r="D95" s="113"/>
      <c r="E95" s="113"/>
      <c r="F95" s="113"/>
      <c r="G95" s="116"/>
      <c r="H95" s="117"/>
      <c r="I95" s="113"/>
      <c r="J95" s="113"/>
      <c r="K95" s="113"/>
    </row>
    <row r="96" spans="1:11" x14ac:dyDescent="0.2">
      <c r="A96" s="115"/>
      <c r="B96" s="116"/>
      <c r="C96" s="117"/>
      <c r="D96" s="113"/>
      <c r="E96" s="113"/>
      <c r="F96" s="113"/>
      <c r="G96" s="116"/>
      <c r="H96" s="117"/>
      <c r="I96" s="113"/>
      <c r="J96" s="113"/>
      <c r="K96" s="113"/>
    </row>
    <row r="97" spans="1:11" x14ac:dyDescent="0.2">
      <c r="A97" s="115"/>
      <c r="B97" s="116"/>
      <c r="C97" s="117"/>
      <c r="D97" s="113"/>
      <c r="E97" s="113"/>
      <c r="F97" s="113"/>
      <c r="G97" s="116"/>
      <c r="H97" s="117"/>
      <c r="I97" s="113"/>
      <c r="J97" s="113"/>
      <c r="K97" s="113"/>
    </row>
    <row r="98" spans="1:11" x14ac:dyDescent="0.2">
      <c r="A98" s="115"/>
      <c r="B98" s="116"/>
      <c r="C98" s="117"/>
      <c r="D98" s="113"/>
      <c r="E98" s="113"/>
      <c r="F98" s="113"/>
      <c r="G98" s="116"/>
      <c r="H98" s="117"/>
      <c r="I98" s="113"/>
      <c r="J98" s="113"/>
      <c r="K98" s="113"/>
    </row>
    <row r="99" spans="1:11" x14ac:dyDescent="0.2">
      <c r="A99" s="115"/>
      <c r="B99" s="116"/>
      <c r="C99" s="117"/>
      <c r="D99" s="113"/>
      <c r="E99" s="113"/>
      <c r="F99" s="113"/>
      <c r="G99" s="116"/>
      <c r="H99" s="117"/>
      <c r="I99" s="113"/>
      <c r="J99" s="113"/>
      <c r="K99" s="113"/>
    </row>
    <row r="100" spans="1:11" x14ac:dyDescent="0.2">
      <c r="A100" s="115"/>
      <c r="B100" s="116"/>
      <c r="C100" s="117"/>
      <c r="D100" s="113"/>
      <c r="E100" s="113"/>
      <c r="F100" s="113"/>
      <c r="G100" s="116"/>
      <c r="H100" s="117"/>
      <c r="I100" s="113"/>
      <c r="J100" s="113"/>
      <c r="K100" s="113"/>
    </row>
    <row r="101" spans="1:11" x14ac:dyDescent="0.2">
      <c r="A101" s="115"/>
      <c r="B101" s="116"/>
      <c r="C101" s="117"/>
      <c r="D101" s="113"/>
      <c r="E101" s="113"/>
      <c r="F101" s="113"/>
      <c r="G101" s="116"/>
      <c r="H101" s="117"/>
      <c r="I101" s="113"/>
      <c r="J101" s="113"/>
      <c r="K101" s="113"/>
    </row>
    <row r="102" spans="1:11" x14ac:dyDescent="0.2">
      <c r="A102" s="115"/>
      <c r="B102" s="116"/>
      <c r="C102" s="117"/>
      <c r="D102" s="113"/>
      <c r="E102" s="113"/>
      <c r="F102" s="113"/>
      <c r="G102" s="116"/>
      <c r="H102" s="117"/>
      <c r="I102" s="113"/>
      <c r="J102" s="113"/>
      <c r="K102" s="113"/>
    </row>
    <row r="103" spans="1:11" x14ac:dyDescent="0.2">
      <c r="A103" s="115"/>
      <c r="B103" s="116"/>
      <c r="C103" s="117"/>
      <c r="D103" s="113"/>
      <c r="E103" s="113"/>
      <c r="F103" s="113"/>
      <c r="G103" s="116"/>
      <c r="H103" s="117"/>
      <c r="I103" s="113"/>
      <c r="J103" s="113"/>
      <c r="K103" s="113"/>
    </row>
    <row r="104" spans="1:11" x14ac:dyDescent="0.2">
      <c r="A104" s="115"/>
      <c r="B104" s="116"/>
      <c r="C104" s="117"/>
      <c r="D104" s="113"/>
      <c r="E104" s="113"/>
      <c r="F104" s="113"/>
      <c r="G104" s="116"/>
      <c r="H104" s="117"/>
      <c r="I104" s="113"/>
      <c r="J104" s="113"/>
      <c r="K104" s="113"/>
    </row>
    <row r="105" spans="1:11" x14ac:dyDescent="0.2">
      <c r="A105" s="115"/>
      <c r="B105" s="116"/>
      <c r="C105" s="117"/>
      <c r="D105" s="113"/>
      <c r="E105" s="113"/>
      <c r="F105" s="113"/>
      <c r="G105" s="116"/>
      <c r="H105" s="117"/>
      <c r="I105" s="113"/>
      <c r="J105" s="113"/>
      <c r="K105" s="113"/>
    </row>
    <row r="106" spans="1:11" x14ac:dyDescent="0.2">
      <c r="A106" s="115"/>
      <c r="B106" s="116"/>
      <c r="C106" s="117"/>
      <c r="D106" s="113"/>
      <c r="E106" s="113"/>
      <c r="F106" s="113"/>
      <c r="G106" s="116"/>
      <c r="H106" s="117"/>
      <c r="I106" s="113"/>
      <c r="J106" s="113"/>
      <c r="K106" s="113"/>
    </row>
    <row r="107" spans="1:11" x14ac:dyDescent="0.2">
      <c r="A107" s="115"/>
      <c r="B107" s="116"/>
      <c r="C107" s="117"/>
      <c r="D107" s="113"/>
      <c r="E107" s="113"/>
      <c r="F107" s="113"/>
      <c r="G107" s="116"/>
      <c r="H107" s="117"/>
      <c r="I107" s="113"/>
      <c r="J107" s="113"/>
      <c r="K107" s="113"/>
    </row>
    <row r="108" spans="1:11" x14ac:dyDescent="0.2">
      <c r="A108" s="115"/>
      <c r="B108" s="116"/>
      <c r="C108" s="117"/>
      <c r="D108" s="113"/>
      <c r="E108" s="113"/>
      <c r="F108" s="113"/>
      <c r="G108" s="116"/>
      <c r="H108" s="117"/>
      <c r="I108" s="113"/>
      <c r="J108" s="113"/>
      <c r="K108" s="113"/>
    </row>
    <row r="109" spans="1:11" x14ac:dyDescent="0.2">
      <c r="A109" s="115"/>
      <c r="B109" s="116"/>
      <c r="C109" s="117"/>
      <c r="D109" s="113"/>
      <c r="E109" s="113"/>
      <c r="F109" s="113"/>
      <c r="G109" s="116"/>
      <c r="H109" s="117"/>
      <c r="I109" s="113"/>
      <c r="J109" s="113"/>
      <c r="K109" s="113"/>
    </row>
    <row r="110" spans="1:11" x14ac:dyDescent="0.2">
      <c r="A110" s="115"/>
      <c r="B110" s="116"/>
      <c r="C110" s="117"/>
      <c r="D110" s="113"/>
      <c r="E110" s="113"/>
      <c r="F110" s="113"/>
      <c r="G110" s="116"/>
      <c r="H110" s="117"/>
      <c r="I110" s="113"/>
      <c r="J110" s="113"/>
      <c r="K110" s="113"/>
    </row>
    <row r="111" spans="1:11" x14ac:dyDescent="0.2">
      <c r="A111" s="115"/>
      <c r="B111" s="116"/>
      <c r="C111" s="117"/>
      <c r="D111" s="113"/>
      <c r="E111" s="113"/>
      <c r="F111" s="113"/>
      <c r="G111" s="116"/>
      <c r="H111" s="117"/>
      <c r="I111" s="113"/>
      <c r="J111" s="113"/>
      <c r="K111" s="113"/>
    </row>
    <row r="112" spans="1:11" x14ac:dyDescent="0.2">
      <c r="A112" s="115"/>
      <c r="B112" s="116"/>
      <c r="C112" s="117"/>
      <c r="D112" s="113"/>
      <c r="E112" s="113"/>
      <c r="F112" s="113"/>
      <c r="G112" s="116"/>
      <c r="H112" s="117"/>
      <c r="I112" s="113"/>
      <c r="J112" s="113"/>
      <c r="K112" s="113"/>
    </row>
    <row r="113" spans="1:11" x14ac:dyDescent="0.2">
      <c r="A113" s="115"/>
      <c r="B113" s="116"/>
      <c r="C113" s="117"/>
      <c r="D113" s="113"/>
      <c r="E113" s="113"/>
      <c r="F113" s="113"/>
      <c r="G113" s="116"/>
      <c r="H113" s="117"/>
      <c r="I113" s="113"/>
      <c r="J113" s="113"/>
      <c r="K113" s="113"/>
    </row>
    <row r="114" spans="1:11" x14ac:dyDescent="0.2">
      <c r="A114" s="115"/>
      <c r="B114" s="116"/>
      <c r="C114" s="117"/>
      <c r="D114" s="113"/>
      <c r="E114" s="113"/>
      <c r="F114" s="113"/>
      <c r="G114" s="116"/>
      <c r="H114" s="117"/>
      <c r="I114" s="113"/>
      <c r="J114" s="113"/>
      <c r="K114" s="113"/>
    </row>
    <row r="115" spans="1:11" x14ac:dyDescent="0.2">
      <c r="A115" s="115"/>
      <c r="B115" s="116"/>
      <c r="C115" s="117"/>
      <c r="D115" s="113"/>
      <c r="E115" s="113"/>
      <c r="F115" s="113"/>
      <c r="G115" s="116"/>
      <c r="H115" s="117"/>
      <c r="I115" s="113"/>
      <c r="J115" s="113"/>
      <c r="K115" s="113"/>
    </row>
    <row r="116" spans="1:11" x14ac:dyDescent="0.2">
      <c r="A116" s="115"/>
      <c r="B116" s="116"/>
      <c r="C116" s="117"/>
      <c r="D116" s="113"/>
      <c r="E116" s="113"/>
      <c r="F116" s="113"/>
      <c r="G116" s="116"/>
      <c r="H116" s="117"/>
      <c r="I116" s="113"/>
      <c r="J116" s="113"/>
      <c r="K116" s="113"/>
    </row>
    <row r="117" spans="1:11" x14ac:dyDescent="0.2">
      <c r="A117" s="115"/>
      <c r="B117" s="116"/>
      <c r="C117" s="117"/>
      <c r="D117" s="113"/>
      <c r="E117" s="113"/>
      <c r="F117" s="113"/>
      <c r="G117" s="116"/>
      <c r="H117" s="117"/>
      <c r="I117" s="113"/>
      <c r="J117" s="113"/>
      <c r="K117" s="113"/>
    </row>
    <row r="118" spans="1:11" x14ac:dyDescent="0.2">
      <c r="A118" s="115"/>
      <c r="B118" s="116"/>
      <c r="C118" s="117"/>
      <c r="D118" s="113"/>
      <c r="E118" s="113"/>
      <c r="F118" s="113"/>
      <c r="G118" s="116"/>
      <c r="H118" s="117"/>
      <c r="I118" s="113"/>
      <c r="J118" s="113"/>
      <c r="K118" s="113"/>
    </row>
    <row r="119" spans="1:11" x14ac:dyDescent="0.2">
      <c r="A119" s="115"/>
      <c r="B119" s="116"/>
      <c r="C119" s="117"/>
      <c r="D119" s="113"/>
      <c r="E119" s="113"/>
      <c r="F119" s="113"/>
      <c r="G119" s="116"/>
      <c r="H119" s="117"/>
      <c r="I119" s="113"/>
      <c r="J119" s="113"/>
      <c r="K119" s="113"/>
    </row>
    <row r="120" spans="1:11" x14ac:dyDescent="0.2">
      <c r="A120" s="115"/>
      <c r="B120" s="116"/>
      <c r="C120" s="117"/>
      <c r="D120" s="113"/>
      <c r="E120" s="113"/>
      <c r="F120" s="113"/>
      <c r="G120" s="116"/>
      <c r="H120" s="117"/>
      <c r="I120" s="113"/>
      <c r="J120" s="113"/>
      <c r="K120" s="113"/>
    </row>
    <row r="121" spans="1:11" x14ac:dyDescent="0.2">
      <c r="A121" s="115"/>
      <c r="B121" s="116"/>
      <c r="C121" s="117"/>
      <c r="D121" s="113"/>
      <c r="E121" s="113"/>
      <c r="F121" s="113"/>
      <c r="G121" s="116"/>
      <c r="H121" s="117"/>
      <c r="I121" s="113"/>
      <c r="J121" s="113"/>
      <c r="K121" s="113"/>
    </row>
    <row r="122" spans="1:11" x14ac:dyDescent="0.2">
      <c r="A122" s="115"/>
      <c r="B122" s="116"/>
      <c r="C122" s="117"/>
      <c r="D122" s="113"/>
      <c r="E122" s="113"/>
      <c r="F122" s="113"/>
      <c r="G122" s="116"/>
      <c r="H122" s="117"/>
      <c r="I122" s="113"/>
      <c r="J122" s="113"/>
      <c r="K122" s="113"/>
    </row>
    <row r="123" spans="1:11" x14ac:dyDescent="0.2">
      <c r="A123" s="115"/>
      <c r="B123" s="116"/>
      <c r="C123" s="117"/>
      <c r="D123" s="113"/>
      <c r="E123" s="113"/>
      <c r="F123" s="113"/>
      <c r="G123" s="116"/>
      <c r="H123" s="117"/>
      <c r="I123" s="113"/>
      <c r="J123" s="113"/>
      <c r="K123" s="113"/>
    </row>
    <row r="124" spans="1:11" x14ac:dyDescent="0.2">
      <c r="A124" s="115"/>
      <c r="B124" s="116"/>
      <c r="C124" s="117"/>
      <c r="D124" s="113"/>
      <c r="E124" s="113"/>
      <c r="F124" s="113"/>
      <c r="G124" s="116"/>
      <c r="H124" s="117"/>
      <c r="I124" s="113"/>
      <c r="J124" s="113"/>
      <c r="K124" s="113"/>
    </row>
    <row r="125" spans="1:11" x14ac:dyDescent="0.2">
      <c r="A125" s="115"/>
      <c r="B125" s="116"/>
      <c r="C125" s="117"/>
      <c r="D125" s="113"/>
      <c r="E125" s="113"/>
      <c r="F125" s="113"/>
      <c r="G125" s="116"/>
      <c r="H125" s="117"/>
      <c r="I125" s="113"/>
      <c r="J125" s="113"/>
      <c r="K125" s="113"/>
    </row>
    <row r="126" spans="1:11" x14ac:dyDescent="0.2">
      <c r="A126" s="115"/>
      <c r="B126" s="116"/>
      <c r="C126" s="117"/>
      <c r="D126" s="113"/>
      <c r="E126" s="113"/>
      <c r="F126" s="113"/>
      <c r="G126" s="116"/>
      <c r="H126" s="117"/>
      <c r="I126" s="113"/>
      <c r="J126" s="113"/>
      <c r="K126" s="113"/>
    </row>
    <row r="127" spans="1:11" x14ac:dyDescent="0.2">
      <c r="A127" s="115"/>
      <c r="B127" s="116"/>
      <c r="C127" s="117"/>
      <c r="D127" s="113"/>
      <c r="E127" s="113"/>
      <c r="F127" s="113"/>
      <c r="G127" s="116"/>
      <c r="H127" s="117"/>
      <c r="I127" s="113"/>
      <c r="J127" s="113"/>
      <c r="K127" s="113"/>
    </row>
    <row r="128" spans="1:11" x14ac:dyDescent="0.2">
      <c r="A128" s="115"/>
      <c r="B128" s="116"/>
      <c r="C128" s="117"/>
      <c r="D128" s="113"/>
      <c r="E128" s="113"/>
      <c r="F128" s="113"/>
      <c r="G128" s="116"/>
      <c r="H128" s="117"/>
      <c r="I128" s="113"/>
      <c r="J128" s="113"/>
      <c r="K128" s="113"/>
    </row>
    <row r="129" spans="1:11" x14ac:dyDescent="0.2">
      <c r="A129" s="115"/>
      <c r="B129" s="116"/>
      <c r="C129" s="117"/>
      <c r="D129" s="113"/>
      <c r="E129" s="113"/>
      <c r="F129" s="113"/>
      <c r="G129" s="116"/>
      <c r="H129" s="117"/>
      <c r="I129" s="113"/>
      <c r="J129" s="113"/>
      <c r="K129" s="113"/>
    </row>
    <row r="130" spans="1:11" x14ac:dyDescent="0.2">
      <c r="A130" s="115"/>
      <c r="B130" s="116"/>
      <c r="C130" s="117"/>
      <c r="D130" s="113"/>
      <c r="E130" s="113"/>
      <c r="F130" s="113"/>
      <c r="G130" s="116"/>
      <c r="H130" s="117"/>
      <c r="I130" s="113"/>
      <c r="J130" s="113"/>
      <c r="K130" s="113"/>
    </row>
    <row r="131" spans="1:11" x14ac:dyDescent="0.2">
      <c r="A131" s="115"/>
      <c r="B131" s="116"/>
      <c r="C131" s="117"/>
      <c r="D131" s="113"/>
      <c r="E131" s="113"/>
      <c r="F131" s="113"/>
      <c r="G131" s="116"/>
      <c r="H131" s="117"/>
      <c r="I131" s="113"/>
      <c r="J131" s="113"/>
      <c r="K131" s="113"/>
    </row>
    <row r="132" spans="1:11" x14ac:dyDescent="0.2">
      <c r="A132" s="115"/>
      <c r="B132" s="116"/>
      <c r="C132" s="117"/>
      <c r="D132" s="113"/>
      <c r="E132" s="113"/>
      <c r="F132" s="113"/>
      <c r="G132" s="116"/>
      <c r="H132" s="117"/>
      <c r="I132" s="113"/>
      <c r="J132" s="113"/>
      <c r="K132" s="113"/>
    </row>
    <row r="133" spans="1:11" x14ac:dyDescent="0.2">
      <c r="A133" s="115"/>
      <c r="B133" s="116"/>
      <c r="C133" s="117"/>
      <c r="D133" s="113"/>
      <c r="E133" s="113"/>
      <c r="F133" s="113"/>
      <c r="G133" s="116"/>
      <c r="H133" s="117"/>
      <c r="I133" s="113"/>
      <c r="J133" s="113"/>
      <c r="K133" s="113"/>
    </row>
    <row r="134" spans="1:11" x14ac:dyDescent="0.2">
      <c r="A134" s="115"/>
      <c r="B134" s="116"/>
      <c r="C134" s="117"/>
      <c r="D134" s="113"/>
      <c r="E134" s="113"/>
      <c r="F134" s="113"/>
      <c r="G134" s="116"/>
      <c r="H134" s="117"/>
      <c r="I134" s="113"/>
      <c r="J134" s="113"/>
      <c r="K134" s="113"/>
    </row>
    <row r="135" spans="1:11" x14ac:dyDescent="0.2">
      <c r="A135" s="115"/>
      <c r="B135" s="116"/>
      <c r="C135" s="117"/>
      <c r="D135" s="113"/>
      <c r="E135" s="113"/>
      <c r="F135" s="113"/>
      <c r="G135" s="116"/>
      <c r="H135" s="117"/>
      <c r="I135" s="113"/>
      <c r="J135" s="113"/>
      <c r="K135" s="113"/>
    </row>
    <row r="136" spans="1:11" x14ac:dyDescent="0.2">
      <c r="A136" s="115"/>
      <c r="B136" s="116"/>
      <c r="C136" s="117"/>
      <c r="D136" s="113"/>
      <c r="E136" s="113"/>
      <c r="F136" s="113"/>
      <c r="G136" s="116"/>
      <c r="H136" s="117"/>
      <c r="I136" s="113"/>
      <c r="J136" s="113"/>
      <c r="K136" s="113"/>
    </row>
    <row r="137" spans="1:11" x14ac:dyDescent="0.2">
      <c r="A137" s="115"/>
      <c r="B137" s="116"/>
      <c r="C137" s="117"/>
      <c r="D137" s="113"/>
      <c r="E137" s="113"/>
      <c r="F137" s="113"/>
      <c r="G137" s="116"/>
      <c r="H137" s="117"/>
      <c r="I137" s="113"/>
      <c r="J137" s="113"/>
      <c r="K137" s="113"/>
    </row>
    <row r="138" spans="1:11" x14ac:dyDescent="0.2">
      <c r="A138" s="115"/>
      <c r="B138" s="116"/>
      <c r="C138" s="117"/>
      <c r="D138" s="113"/>
      <c r="E138" s="113"/>
      <c r="F138" s="113"/>
      <c r="G138" s="116"/>
      <c r="H138" s="117"/>
      <c r="I138" s="113"/>
      <c r="J138" s="113"/>
      <c r="K138" s="113"/>
    </row>
    <row r="139" spans="1:11" x14ac:dyDescent="0.2">
      <c r="A139" s="115"/>
      <c r="B139" s="116"/>
      <c r="C139" s="117"/>
      <c r="D139" s="113"/>
      <c r="E139" s="113"/>
      <c r="F139" s="113"/>
      <c r="G139" s="116"/>
      <c r="H139" s="117"/>
      <c r="I139" s="113"/>
      <c r="J139" s="113"/>
      <c r="K139" s="113"/>
    </row>
    <row r="140" spans="1:11" x14ac:dyDescent="0.2">
      <c r="A140" s="115"/>
      <c r="B140" s="116"/>
      <c r="C140" s="117"/>
      <c r="D140" s="113"/>
      <c r="E140" s="113"/>
      <c r="F140" s="113"/>
      <c r="G140" s="116"/>
      <c r="H140" s="117"/>
      <c r="I140" s="113"/>
      <c r="J140" s="113"/>
      <c r="K140" s="113"/>
    </row>
    <row r="141" spans="1:11" x14ac:dyDescent="0.2">
      <c r="A141" s="115"/>
      <c r="B141" s="116"/>
      <c r="C141" s="117"/>
      <c r="D141" s="113"/>
      <c r="E141" s="113"/>
      <c r="F141" s="113"/>
      <c r="G141" s="116"/>
      <c r="H141" s="117"/>
      <c r="I141" s="113"/>
      <c r="J141" s="113"/>
      <c r="K141" s="113"/>
    </row>
    <row r="142" spans="1:11" x14ac:dyDescent="0.2">
      <c r="A142" s="115"/>
      <c r="B142" s="116"/>
      <c r="C142" s="117"/>
      <c r="D142" s="113"/>
      <c r="E142" s="113"/>
      <c r="F142" s="113"/>
      <c r="G142" s="116"/>
      <c r="H142" s="117"/>
      <c r="I142" s="113"/>
      <c r="J142" s="113"/>
      <c r="K142" s="113"/>
    </row>
    <row r="143" spans="1:11" x14ac:dyDescent="0.2">
      <c r="A143" s="115"/>
      <c r="B143" s="116"/>
      <c r="C143" s="117"/>
      <c r="D143" s="113"/>
      <c r="E143" s="113"/>
      <c r="F143" s="113"/>
      <c r="G143" s="116"/>
      <c r="H143" s="117"/>
      <c r="I143" s="113"/>
      <c r="J143" s="113"/>
      <c r="K143" s="113"/>
    </row>
    <row r="144" spans="1:11" x14ac:dyDescent="0.2">
      <c r="A144" s="115"/>
      <c r="B144" s="116"/>
      <c r="C144" s="117"/>
      <c r="D144" s="113"/>
      <c r="E144" s="113"/>
      <c r="F144" s="113"/>
      <c r="G144" s="116"/>
      <c r="H144" s="117"/>
      <c r="I144" s="113"/>
      <c r="J144" s="113"/>
      <c r="K144" s="113"/>
    </row>
    <row r="145" spans="1:11" x14ac:dyDescent="0.2">
      <c r="A145" s="115"/>
      <c r="B145" s="116"/>
      <c r="C145" s="117"/>
      <c r="D145" s="113"/>
      <c r="E145" s="113"/>
      <c r="F145" s="113"/>
      <c r="G145" s="116"/>
      <c r="H145" s="117"/>
      <c r="I145" s="113"/>
      <c r="J145" s="113"/>
      <c r="K145" s="113"/>
    </row>
    <row r="146" spans="1:11" x14ac:dyDescent="0.2">
      <c r="A146" s="115"/>
      <c r="B146" s="116"/>
      <c r="C146" s="117"/>
      <c r="D146" s="113"/>
      <c r="E146" s="113"/>
      <c r="F146" s="113"/>
      <c r="G146" s="116"/>
      <c r="H146" s="117"/>
      <c r="I146" s="113"/>
      <c r="J146" s="113"/>
      <c r="K146" s="113"/>
    </row>
    <row r="147" spans="1:11" x14ac:dyDescent="0.2">
      <c r="A147" s="115"/>
      <c r="B147" s="116"/>
      <c r="C147" s="117"/>
      <c r="D147" s="113"/>
      <c r="E147" s="113"/>
      <c r="F147" s="113"/>
      <c r="G147" s="116"/>
      <c r="H147" s="117"/>
      <c r="I147" s="113"/>
      <c r="J147" s="113"/>
      <c r="K147" s="113"/>
    </row>
    <row r="148" spans="1:11" x14ac:dyDescent="0.2">
      <c r="A148" s="115"/>
      <c r="B148" s="116"/>
      <c r="C148" s="117"/>
      <c r="D148" s="113"/>
      <c r="E148" s="113"/>
      <c r="F148" s="113"/>
      <c r="G148" s="116"/>
      <c r="H148" s="117"/>
      <c r="I148" s="113"/>
      <c r="J148" s="113"/>
      <c r="K148" s="113"/>
    </row>
    <row r="149" spans="1:11" x14ac:dyDescent="0.2">
      <c r="A149" s="115"/>
      <c r="B149" s="116"/>
      <c r="C149" s="117"/>
      <c r="D149" s="113"/>
      <c r="E149" s="113"/>
      <c r="F149" s="113"/>
      <c r="G149" s="116"/>
      <c r="H149" s="117"/>
      <c r="I149" s="113"/>
      <c r="J149" s="113"/>
      <c r="K149" s="113"/>
    </row>
    <row r="150" spans="1:11" x14ac:dyDescent="0.2">
      <c r="A150" s="115"/>
      <c r="B150" s="116"/>
      <c r="C150" s="117"/>
      <c r="D150" s="113"/>
      <c r="E150" s="113"/>
      <c r="F150" s="113"/>
      <c r="G150" s="116"/>
      <c r="H150" s="117"/>
      <c r="I150" s="113"/>
      <c r="J150" s="113"/>
      <c r="K150" s="113"/>
    </row>
    <row r="151" spans="1:11" x14ac:dyDescent="0.2">
      <c r="A151" s="115"/>
      <c r="B151" s="116"/>
      <c r="C151" s="117"/>
      <c r="D151" s="113"/>
      <c r="E151" s="113"/>
      <c r="F151" s="113"/>
      <c r="G151" s="116"/>
      <c r="H151" s="117"/>
      <c r="I151" s="113"/>
      <c r="J151" s="113"/>
      <c r="K151" s="113"/>
    </row>
    <row r="152" spans="1:11" x14ac:dyDescent="0.2">
      <c r="A152" s="115"/>
      <c r="B152" s="116"/>
      <c r="C152" s="117"/>
      <c r="D152" s="113"/>
      <c r="E152" s="113"/>
      <c r="F152" s="113"/>
      <c r="G152" s="116"/>
      <c r="H152" s="117"/>
      <c r="I152" s="113"/>
      <c r="J152" s="113"/>
      <c r="K152" s="113"/>
    </row>
    <row r="153" spans="1:11" x14ac:dyDescent="0.2">
      <c r="A153" s="115"/>
      <c r="B153" s="116"/>
      <c r="C153" s="117"/>
      <c r="D153" s="113"/>
      <c r="E153" s="113"/>
      <c r="F153" s="113"/>
      <c r="G153" s="116"/>
      <c r="H153" s="117"/>
      <c r="I153" s="113"/>
      <c r="J153" s="113"/>
      <c r="K153" s="113"/>
    </row>
    <row r="154" spans="1:11" x14ac:dyDescent="0.2">
      <c r="A154" s="115"/>
      <c r="B154" s="116"/>
      <c r="C154" s="117"/>
      <c r="D154" s="113"/>
      <c r="E154" s="113"/>
      <c r="F154" s="113"/>
      <c r="G154" s="116"/>
      <c r="H154" s="117"/>
      <c r="I154" s="113"/>
      <c r="J154" s="113"/>
      <c r="K154" s="113"/>
    </row>
    <row r="155" spans="1:11" x14ac:dyDescent="0.2">
      <c r="A155" s="115"/>
      <c r="B155" s="116"/>
      <c r="C155" s="117"/>
      <c r="D155" s="113"/>
      <c r="E155" s="113"/>
      <c r="F155" s="113"/>
      <c r="G155" s="116"/>
      <c r="H155" s="117"/>
      <c r="I155" s="113"/>
      <c r="J155" s="113"/>
      <c r="K155" s="113"/>
    </row>
    <row r="156" spans="1:11" x14ac:dyDescent="0.2">
      <c r="A156" s="115"/>
      <c r="B156" s="116"/>
      <c r="C156" s="117"/>
      <c r="D156" s="113"/>
      <c r="E156" s="113"/>
      <c r="F156" s="113"/>
      <c r="G156" s="116"/>
      <c r="H156" s="117"/>
      <c r="I156" s="113"/>
      <c r="J156" s="113"/>
      <c r="K156" s="113"/>
    </row>
    <row r="157" spans="1:11" x14ac:dyDescent="0.2">
      <c r="A157" s="115"/>
      <c r="B157" s="116"/>
      <c r="C157" s="117"/>
      <c r="D157" s="113"/>
      <c r="E157" s="113"/>
      <c r="F157" s="113"/>
      <c r="G157" s="116"/>
      <c r="H157" s="117"/>
      <c r="I157" s="113"/>
      <c r="J157" s="113"/>
      <c r="K157" s="113"/>
    </row>
    <row r="158" spans="1:11" x14ac:dyDescent="0.2">
      <c r="A158" s="115"/>
      <c r="B158" s="116"/>
      <c r="C158" s="117"/>
      <c r="D158" s="113"/>
      <c r="E158" s="113"/>
      <c r="F158" s="113"/>
      <c r="G158" s="116"/>
      <c r="H158" s="117"/>
      <c r="I158" s="113"/>
      <c r="J158" s="113"/>
      <c r="K158" s="113"/>
    </row>
    <row r="159" spans="1:11" x14ac:dyDescent="0.2">
      <c r="A159" s="115"/>
      <c r="B159" s="116"/>
      <c r="C159" s="117"/>
      <c r="D159" s="113"/>
      <c r="E159" s="113"/>
      <c r="F159" s="113"/>
      <c r="G159" s="116"/>
      <c r="H159" s="117"/>
      <c r="I159" s="113"/>
      <c r="J159" s="113"/>
      <c r="K159" s="113"/>
    </row>
    <row r="160" spans="1:11" x14ac:dyDescent="0.2">
      <c r="A160" s="115"/>
      <c r="B160" s="116"/>
      <c r="C160" s="117"/>
      <c r="D160" s="113"/>
      <c r="E160" s="113"/>
      <c r="F160" s="113"/>
      <c r="G160" s="116"/>
      <c r="H160" s="117"/>
      <c r="I160" s="113"/>
      <c r="J160" s="113"/>
      <c r="K160" s="113"/>
    </row>
    <row r="161" spans="1:11" x14ac:dyDescent="0.2">
      <c r="A161" s="115"/>
      <c r="B161" s="116"/>
      <c r="C161" s="117"/>
      <c r="D161" s="113"/>
      <c r="E161" s="113"/>
      <c r="F161" s="113"/>
      <c r="G161" s="116"/>
      <c r="H161" s="117"/>
      <c r="I161" s="113"/>
      <c r="J161" s="113"/>
      <c r="K161" s="113"/>
    </row>
    <row r="162" spans="1:11" x14ac:dyDescent="0.2">
      <c r="A162" s="115"/>
      <c r="B162" s="116"/>
      <c r="C162" s="117"/>
      <c r="D162" s="113"/>
      <c r="E162" s="113"/>
      <c r="F162" s="113"/>
      <c r="G162" s="116"/>
      <c r="H162" s="117"/>
      <c r="I162" s="113"/>
      <c r="J162" s="113"/>
      <c r="K162" s="113"/>
    </row>
    <row r="163" spans="1:11" x14ac:dyDescent="0.2">
      <c r="A163" s="115"/>
      <c r="B163" s="116"/>
      <c r="C163" s="117"/>
      <c r="D163" s="113"/>
      <c r="E163" s="113"/>
      <c r="F163" s="113"/>
      <c r="G163" s="116"/>
      <c r="H163" s="117"/>
      <c r="I163" s="113"/>
      <c r="J163" s="113"/>
      <c r="K163" s="113"/>
    </row>
    <row r="164" spans="1:11" x14ac:dyDescent="0.2">
      <c r="A164" s="115"/>
      <c r="B164" s="116"/>
      <c r="C164" s="117"/>
      <c r="D164" s="113"/>
      <c r="E164" s="113"/>
      <c r="F164" s="113"/>
      <c r="G164" s="116"/>
      <c r="H164" s="117"/>
      <c r="I164" s="113"/>
      <c r="J164" s="113"/>
      <c r="K164" s="113"/>
    </row>
    <row r="165" spans="1:11" x14ac:dyDescent="0.2">
      <c r="A165" s="115"/>
      <c r="B165" s="116"/>
      <c r="C165" s="117"/>
      <c r="D165" s="113"/>
      <c r="E165" s="113"/>
      <c r="F165" s="113"/>
      <c r="G165" s="116"/>
      <c r="H165" s="117"/>
      <c r="I165" s="113"/>
      <c r="J165" s="113"/>
      <c r="K165" s="113"/>
    </row>
    <row r="166" spans="1:11" x14ac:dyDescent="0.2">
      <c r="A166" s="115"/>
      <c r="B166" s="116"/>
      <c r="C166" s="117"/>
      <c r="D166" s="113"/>
      <c r="E166" s="113"/>
      <c r="F166" s="113"/>
      <c r="G166" s="116"/>
      <c r="H166" s="117"/>
      <c r="I166" s="113"/>
      <c r="J166" s="113"/>
      <c r="K166" s="113"/>
    </row>
    <row r="167" spans="1:11" x14ac:dyDescent="0.2">
      <c r="A167" s="115"/>
      <c r="B167" s="116"/>
      <c r="C167" s="117"/>
      <c r="D167" s="113"/>
      <c r="E167" s="113"/>
      <c r="F167" s="113"/>
      <c r="G167" s="116"/>
      <c r="H167" s="117"/>
      <c r="I167" s="113"/>
      <c r="J167" s="113"/>
      <c r="K167" s="113"/>
    </row>
    <row r="168" spans="1:11" x14ac:dyDescent="0.2">
      <c r="A168" s="115"/>
      <c r="B168" s="116"/>
      <c r="C168" s="117"/>
      <c r="D168" s="113"/>
      <c r="E168" s="113"/>
      <c r="F168" s="113"/>
      <c r="G168" s="116"/>
      <c r="H168" s="117"/>
      <c r="I168" s="113"/>
      <c r="J168" s="113"/>
      <c r="K168" s="113"/>
    </row>
    <row r="169" spans="1:11" x14ac:dyDescent="0.2">
      <c r="A169" s="115"/>
      <c r="B169" s="116"/>
      <c r="C169" s="117"/>
      <c r="D169" s="113"/>
      <c r="E169" s="113"/>
      <c r="F169" s="113"/>
      <c r="G169" s="116"/>
      <c r="H169" s="117"/>
      <c r="I169" s="113"/>
      <c r="J169" s="113"/>
      <c r="K169" s="113"/>
    </row>
    <row r="170" spans="1:11" x14ac:dyDescent="0.2">
      <c r="A170" s="115"/>
      <c r="B170" s="116"/>
      <c r="C170" s="117"/>
      <c r="D170" s="113"/>
      <c r="E170" s="113"/>
      <c r="F170" s="113"/>
      <c r="G170" s="116"/>
      <c r="H170" s="117"/>
      <c r="I170" s="113"/>
      <c r="J170" s="113"/>
      <c r="K170" s="113"/>
    </row>
    <row r="171" spans="1:11" x14ac:dyDescent="0.2">
      <c r="A171" s="115"/>
      <c r="B171" s="116"/>
      <c r="C171" s="117"/>
      <c r="D171" s="113"/>
      <c r="E171" s="113"/>
      <c r="F171" s="113"/>
      <c r="G171" s="116"/>
      <c r="H171" s="117"/>
      <c r="I171" s="113"/>
      <c r="J171" s="113"/>
      <c r="K171" s="113"/>
    </row>
    <row r="172" spans="1:11" x14ac:dyDescent="0.2">
      <c r="A172" s="115"/>
      <c r="B172" s="116"/>
      <c r="C172" s="117"/>
      <c r="D172" s="113"/>
      <c r="E172" s="113"/>
      <c r="F172" s="113"/>
      <c r="G172" s="116"/>
      <c r="H172" s="117"/>
      <c r="I172" s="113"/>
      <c r="J172" s="113"/>
      <c r="K172" s="113"/>
    </row>
    <row r="173" spans="1:11" x14ac:dyDescent="0.2">
      <c r="A173" s="115"/>
      <c r="B173" s="116"/>
      <c r="C173" s="117"/>
      <c r="D173" s="113"/>
      <c r="E173" s="113"/>
      <c r="F173" s="113"/>
      <c r="G173" s="116"/>
      <c r="H173" s="117"/>
      <c r="I173" s="113"/>
      <c r="J173" s="113"/>
      <c r="K173" s="113"/>
    </row>
    <row r="174" spans="1:11" x14ac:dyDescent="0.2">
      <c r="A174" s="115"/>
      <c r="B174" s="116"/>
      <c r="C174" s="117"/>
      <c r="D174" s="113"/>
      <c r="E174" s="113"/>
      <c r="F174" s="113"/>
      <c r="G174" s="116"/>
      <c r="H174" s="117"/>
      <c r="I174" s="113"/>
      <c r="J174" s="113"/>
      <c r="K174" s="113"/>
    </row>
    <row r="175" spans="1:11" x14ac:dyDescent="0.2">
      <c r="A175" s="115"/>
      <c r="B175" s="116"/>
      <c r="C175" s="117"/>
      <c r="D175" s="113"/>
      <c r="E175" s="113"/>
      <c r="F175" s="113"/>
      <c r="G175" s="116"/>
      <c r="H175" s="117"/>
      <c r="I175" s="113"/>
      <c r="J175" s="113"/>
      <c r="K175" s="113"/>
    </row>
    <row r="176" spans="1:11" x14ac:dyDescent="0.2">
      <c r="A176" s="115"/>
      <c r="B176" s="116"/>
      <c r="C176" s="117"/>
      <c r="D176" s="113"/>
      <c r="E176" s="113"/>
      <c r="F176" s="113"/>
      <c r="G176" s="116"/>
      <c r="H176" s="117"/>
      <c r="I176" s="113"/>
      <c r="J176" s="113"/>
      <c r="K176" s="113"/>
    </row>
    <row r="177" spans="1:11" x14ac:dyDescent="0.2">
      <c r="A177" s="115"/>
      <c r="B177" s="116"/>
      <c r="C177" s="117"/>
      <c r="D177" s="113"/>
      <c r="E177" s="113"/>
      <c r="F177" s="113"/>
      <c r="G177" s="116"/>
      <c r="H177" s="117"/>
      <c r="I177" s="113"/>
      <c r="J177" s="113"/>
      <c r="K177" s="113"/>
    </row>
    <row r="178" spans="1:11" x14ac:dyDescent="0.2">
      <c r="A178" s="115"/>
      <c r="B178" s="116"/>
      <c r="C178" s="117"/>
      <c r="D178" s="113"/>
      <c r="E178" s="113"/>
      <c r="F178" s="113"/>
      <c r="G178" s="116"/>
      <c r="H178" s="117"/>
      <c r="I178" s="113"/>
      <c r="J178" s="113"/>
      <c r="K178" s="113"/>
    </row>
    <row r="179" spans="1:11" x14ac:dyDescent="0.2">
      <c r="A179" s="115"/>
      <c r="B179" s="116"/>
      <c r="C179" s="117"/>
      <c r="D179" s="113"/>
      <c r="E179" s="113"/>
      <c r="F179" s="113"/>
      <c r="G179" s="116"/>
      <c r="H179" s="117"/>
      <c r="I179" s="113"/>
      <c r="J179" s="113"/>
      <c r="K179" s="113"/>
    </row>
    <row r="180" spans="1:11" x14ac:dyDescent="0.2">
      <c r="A180" s="115"/>
      <c r="B180" s="116"/>
      <c r="C180" s="117"/>
      <c r="D180" s="113"/>
      <c r="E180" s="113"/>
      <c r="F180" s="113"/>
      <c r="G180" s="116"/>
      <c r="H180" s="117"/>
      <c r="I180" s="113"/>
      <c r="J180" s="113"/>
      <c r="K180" s="113"/>
    </row>
    <row r="181" spans="1:11" x14ac:dyDescent="0.2">
      <c r="A181" s="115"/>
      <c r="B181" s="116"/>
      <c r="C181" s="117"/>
      <c r="D181" s="113"/>
      <c r="E181" s="113"/>
      <c r="F181" s="113"/>
      <c r="G181" s="116"/>
      <c r="H181" s="117"/>
      <c r="I181" s="113"/>
      <c r="J181" s="113"/>
      <c r="K181" s="113"/>
    </row>
    <row r="182" spans="1:11" x14ac:dyDescent="0.2">
      <c r="A182" s="115"/>
      <c r="B182" s="116"/>
      <c r="C182" s="117"/>
      <c r="D182" s="113"/>
      <c r="E182" s="113"/>
      <c r="F182" s="113"/>
      <c r="G182" s="116"/>
      <c r="H182" s="117"/>
      <c r="I182" s="113"/>
      <c r="J182" s="113"/>
      <c r="K182" s="113"/>
    </row>
    <row r="183" spans="1:11" x14ac:dyDescent="0.2">
      <c r="A183" s="115"/>
      <c r="B183" s="116"/>
      <c r="C183" s="117"/>
      <c r="D183" s="113"/>
      <c r="E183" s="113"/>
      <c r="F183" s="113"/>
      <c r="G183" s="116"/>
      <c r="H183" s="117"/>
      <c r="I183" s="113"/>
      <c r="J183" s="113"/>
      <c r="K183" s="113"/>
    </row>
    <row r="184" spans="1:11" x14ac:dyDescent="0.2">
      <c r="A184" s="115"/>
      <c r="B184" s="116"/>
      <c r="C184" s="117"/>
      <c r="D184" s="113"/>
      <c r="E184" s="113"/>
      <c r="F184" s="113"/>
      <c r="G184" s="116"/>
      <c r="H184" s="117"/>
      <c r="I184" s="113"/>
      <c r="J184" s="113"/>
      <c r="K184" s="113"/>
    </row>
    <row r="185" spans="1:11" x14ac:dyDescent="0.2">
      <c r="A185" s="115"/>
      <c r="B185" s="116"/>
      <c r="C185" s="117"/>
      <c r="D185" s="113"/>
      <c r="E185" s="113"/>
      <c r="F185" s="113"/>
      <c r="G185" s="116"/>
      <c r="H185" s="117"/>
      <c r="I185" s="113"/>
      <c r="J185" s="113"/>
      <c r="K185" s="113"/>
    </row>
    <row r="186" spans="1:11" x14ac:dyDescent="0.2">
      <c r="A186" s="115"/>
      <c r="B186" s="116"/>
      <c r="C186" s="117"/>
      <c r="D186" s="113"/>
      <c r="E186" s="113"/>
      <c r="F186" s="113"/>
      <c r="G186" s="116"/>
      <c r="H186" s="117"/>
      <c r="I186" s="113"/>
      <c r="J186" s="113"/>
      <c r="K186" s="113"/>
    </row>
    <row r="187" spans="1:11" x14ac:dyDescent="0.2">
      <c r="A187" s="115"/>
      <c r="B187" s="116"/>
      <c r="C187" s="117"/>
      <c r="D187" s="113"/>
      <c r="E187" s="113"/>
      <c r="F187" s="113"/>
      <c r="G187" s="116"/>
      <c r="H187" s="117"/>
      <c r="I187" s="113"/>
      <c r="J187" s="113"/>
      <c r="K187" s="113"/>
    </row>
    <row r="188" spans="1:11" x14ac:dyDescent="0.2">
      <c r="A188" s="115"/>
      <c r="B188" s="116"/>
      <c r="C188" s="117"/>
      <c r="D188" s="113"/>
      <c r="E188" s="113"/>
      <c r="F188" s="113"/>
      <c r="G188" s="116"/>
      <c r="H188" s="117"/>
      <c r="I188" s="113"/>
      <c r="J188" s="113"/>
      <c r="K188" s="113"/>
    </row>
    <row r="189" spans="1:11" x14ac:dyDescent="0.2">
      <c r="A189" s="115"/>
      <c r="B189" s="116"/>
      <c r="C189" s="117"/>
      <c r="D189" s="113"/>
      <c r="E189" s="113"/>
      <c r="F189" s="113"/>
      <c r="G189" s="116"/>
      <c r="H189" s="117"/>
      <c r="I189" s="113"/>
      <c r="J189" s="113"/>
      <c r="K189" s="113"/>
    </row>
    <row r="190" spans="1:11" x14ac:dyDescent="0.2">
      <c r="A190" s="115"/>
      <c r="B190" s="116"/>
      <c r="C190" s="117"/>
      <c r="D190" s="113"/>
      <c r="E190" s="113"/>
      <c r="F190" s="113"/>
      <c r="G190" s="116"/>
      <c r="H190" s="117"/>
      <c r="I190" s="113"/>
      <c r="J190" s="113"/>
      <c r="K190" s="113"/>
    </row>
    <row r="191" spans="1:11" x14ac:dyDescent="0.2">
      <c r="A191" s="115"/>
      <c r="B191" s="116"/>
      <c r="C191" s="117"/>
      <c r="D191" s="113"/>
      <c r="E191" s="113"/>
      <c r="F191" s="113"/>
      <c r="G191" s="116"/>
      <c r="H191" s="117"/>
      <c r="I191" s="113"/>
      <c r="J191" s="113"/>
      <c r="K191" s="113"/>
    </row>
    <row r="192" spans="1:11" x14ac:dyDescent="0.2">
      <c r="A192" s="115"/>
      <c r="B192" s="116"/>
      <c r="C192" s="117"/>
      <c r="D192" s="113"/>
      <c r="E192" s="113"/>
      <c r="F192" s="113"/>
      <c r="G192" s="116"/>
      <c r="H192" s="117"/>
      <c r="I192" s="113"/>
      <c r="J192" s="113"/>
      <c r="K192" s="113"/>
    </row>
    <row r="193" spans="1:11" x14ac:dyDescent="0.2">
      <c r="A193" s="115"/>
      <c r="B193" s="116"/>
      <c r="C193" s="117"/>
      <c r="D193" s="113"/>
      <c r="E193" s="113"/>
      <c r="F193" s="113"/>
      <c r="G193" s="116"/>
      <c r="H193" s="117"/>
      <c r="I193" s="113"/>
      <c r="J193" s="113"/>
      <c r="K193" s="113"/>
    </row>
    <row r="194" spans="1:11" x14ac:dyDescent="0.2">
      <c r="A194" s="115"/>
      <c r="B194" s="116"/>
      <c r="C194" s="117"/>
      <c r="D194" s="113"/>
      <c r="E194" s="113"/>
      <c r="F194" s="113"/>
      <c r="G194" s="116"/>
      <c r="H194" s="117"/>
      <c r="I194" s="113"/>
      <c r="J194" s="113"/>
      <c r="K194" s="113"/>
    </row>
    <row r="195" spans="1:11" x14ac:dyDescent="0.2">
      <c r="A195" s="115"/>
      <c r="B195" s="116"/>
      <c r="C195" s="117"/>
      <c r="D195" s="113"/>
      <c r="E195" s="113"/>
      <c r="F195" s="113"/>
      <c r="G195" s="116"/>
      <c r="H195" s="117"/>
      <c r="I195" s="113"/>
      <c r="J195" s="113"/>
      <c r="K195" s="113"/>
    </row>
    <row r="196" spans="1:11" x14ac:dyDescent="0.2">
      <c r="A196" s="115"/>
      <c r="B196" s="116"/>
      <c r="C196" s="117"/>
      <c r="D196" s="113"/>
      <c r="E196" s="113"/>
      <c r="F196" s="113"/>
      <c r="G196" s="116"/>
      <c r="H196" s="117"/>
      <c r="I196" s="113"/>
      <c r="J196" s="113"/>
      <c r="K196" s="113"/>
    </row>
    <row r="197" spans="1:11" x14ac:dyDescent="0.2">
      <c r="A197" s="115"/>
      <c r="B197" s="116"/>
      <c r="C197" s="117"/>
      <c r="D197" s="113"/>
      <c r="E197" s="113"/>
      <c r="F197" s="113"/>
      <c r="G197" s="116"/>
      <c r="H197" s="117"/>
      <c r="I197" s="113"/>
      <c r="J197" s="113"/>
      <c r="K197" s="113"/>
    </row>
    <row r="198" spans="1:11" x14ac:dyDescent="0.2">
      <c r="A198" s="115"/>
      <c r="B198" s="116"/>
      <c r="C198" s="117"/>
      <c r="D198" s="113"/>
      <c r="E198" s="113"/>
      <c r="F198" s="113"/>
      <c r="G198" s="116"/>
      <c r="H198" s="117"/>
      <c r="I198" s="113"/>
      <c r="J198" s="113"/>
      <c r="K198" s="113"/>
    </row>
    <row r="199" spans="1:11" x14ac:dyDescent="0.2">
      <c r="A199" s="115"/>
      <c r="B199" s="116"/>
      <c r="C199" s="117"/>
      <c r="D199" s="113"/>
      <c r="E199" s="113"/>
      <c r="F199" s="113"/>
      <c r="G199" s="116"/>
      <c r="H199" s="117"/>
      <c r="I199" s="113"/>
      <c r="J199" s="113"/>
      <c r="K199" s="113"/>
    </row>
    <row r="200" spans="1:11" x14ac:dyDescent="0.2">
      <c r="A200" s="115"/>
      <c r="B200" s="116"/>
      <c r="C200" s="117"/>
      <c r="D200" s="113"/>
      <c r="E200" s="113"/>
      <c r="F200" s="113"/>
      <c r="G200" s="116"/>
      <c r="H200" s="117"/>
      <c r="I200" s="113"/>
      <c r="J200" s="113"/>
      <c r="K200" s="113"/>
    </row>
    <row r="201" spans="1:11" x14ac:dyDescent="0.2">
      <c r="A201" s="115"/>
      <c r="B201" s="116"/>
      <c r="C201" s="117"/>
      <c r="D201" s="113"/>
      <c r="E201" s="113"/>
      <c r="F201" s="113"/>
      <c r="G201" s="116"/>
      <c r="H201" s="117"/>
      <c r="I201" s="113"/>
      <c r="J201" s="113"/>
      <c r="K201" s="113"/>
    </row>
    <row r="202" spans="1:11" x14ac:dyDescent="0.2">
      <c r="A202" s="115"/>
      <c r="B202" s="116"/>
      <c r="C202" s="117"/>
      <c r="D202" s="113"/>
      <c r="E202" s="113"/>
      <c r="F202" s="113"/>
      <c r="G202" s="116"/>
      <c r="H202" s="117"/>
      <c r="I202" s="113"/>
      <c r="J202" s="113"/>
      <c r="K202" s="113"/>
    </row>
    <row r="203" spans="1:11" x14ac:dyDescent="0.2">
      <c r="A203" s="115"/>
      <c r="B203" s="116"/>
      <c r="C203" s="117"/>
      <c r="D203" s="113"/>
      <c r="E203" s="113"/>
      <c r="F203" s="113"/>
      <c r="G203" s="116"/>
      <c r="H203" s="117"/>
      <c r="I203" s="113"/>
      <c r="J203" s="113"/>
      <c r="K203" s="113"/>
    </row>
    <row r="204" spans="1:11" x14ac:dyDescent="0.2">
      <c r="A204" s="115"/>
      <c r="B204" s="116"/>
      <c r="C204" s="117"/>
      <c r="D204" s="113"/>
      <c r="E204" s="113"/>
      <c r="F204" s="113"/>
      <c r="G204" s="116"/>
      <c r="H204" s="117"/>
      <c r="I204" s="113"/>
      <c r="J204" s="113"/>
      <c r="K204" s="113"/>
    </row>
    <row r="205" spans="1:11" x14ac:dyDescent="0.2">
      <c r="A205" s="115"/>
      <c r="B205" s="116"/>
      <c r="C205" s="117"/>
      <c r="D205" s="113"/>
      <c r="E205" s="113"/>
      <c r="F205" s="113"/>
      <c r="G205" s="116"/>
      <c r="H205" s="117"/>
      <c r="I205" s="113"/>
      <c r="J205" s="113"/>
      <c r="K205" s="113"/>
    </row>
    <row r="206" spans="1:11" x14ac:dyDescent="0.2">
      <c r="A206" s="115"/>
      <c r="B206" s="116"/>
      <c r="C206" s="117"/>
      <c r="D206" s="113"/>
      <c r="E206" s="113"/>
      <c r="F206" s="113"/>
      <c r="G206" s="116"/>
      <c r="H206" s="117"/>
      <c r="I206" s="113"/>
      <c r="J206" s="113"/>
      <c r="K206" s="113"/>
    </row>
    <row r="207" spans="1:11" x14ac:dyDescent="0.2">
      <c r="A207" s="115"/>
      <c r="B207" s="116"/>
      <c r="C207" s="117"/>
      <c r="D207" s="113"/>
      <c r="E207" s="113"/>
      <c r="F207" s="113"/>
      <c r="G207" s="116"/>
      <c r="H207" s="117"/>
      <c r="I207" s="113"/>
      <c r="J207" s="113"/>
      <c r="K207" s="113"/>
    </row>
    <row r="208" spans="1:11" x14ac:dyDescent="0.2">
      <c r="A208" s="115"/>
      <c r="B208" s="116"/>
      <c r="C208" s="117"/>
      <c r="D208" s="113"/>
      <c r="E208" s="113"/>
      <c r="F208" s="113"/>
      <c r="G208" s="116"/>
      <c r="H208" s="117"/>
      <c r="I208" s="113"/>
      <c r="J208" s="113"/>
      <c r="K208" s="113"/>
    </row>
    <row r="209" spans="1:11" x14ac:dyDescent="0.2">
      <c r="A209" s="115"/>
      <c r="B209" s="116"/>
      <c r="C209" s="117"/>
      <c r="D209" s="113"/>
      <c r="E209" s="113"/>
      <c r="F209" s="113"/>
      <c r="G209" s="116"/>
      <c r="H209" s="117"/>
      <c r="I209" s="113"/>
      <c r="J209" s="113"/>
      <c r="K209" s="113"/>
    </row>
    <row r="210" spans="1:11" x14ac:dyDescent="0.2">
      <c r="A210" s="115"/>
      <c r="B210" s="116"/>
      <c r="C210" s="117"/>
      <c r="D210" s="113"/>
      <c r="E210" s="113"/>
      <c r="F210" s="113"/>
      <c r="G210" s="116"/>
      <c r="H210" s="117"/>
      <c r="I210" s="113"/>
      <c r="J210" s="113"/>
      <c r="K210" s="113"/>
    </row>
    <row r="211" spans="1:11" x14ac:dyDescent="0.2">
      <c r="A211" s="115"/>
      <c r="B211" s="116"/>
      <c r="C211" s="117"/>
      <c r="D211" s="113"/>
      <c r="E211" s="113"/>
      <c r="F211" s="113"/>
      <c r="G211" s="116"/>
      <c r="H211" s="117"/>
      <c r="I211" s="113"/>
      <c r="J211" s="113"/>
      <c r="K211" s="113"/>
    </row>
    <row r="212" spans="1:11" x14ac:dyDescent="0.2">
      <c r="A212" s="115"/>
      <c r="B212" s="116"/>
      <c r="C212" s="117"/>
      <c r="D212" s="113"/>
      <c r="E212" s="113"/>
      <c r="F212" s="113"/>
      <c r="G212" s="116"/>
      <c r="H212" s="117"/>
      <c r="I212" s="113"/>
      <c r="J212" s="113"/>
      <c r="K212" s="113"/>
    </row>
    <row r="213" spans="1:11" x14ac:dyDescent="0.2">
      <c r="A213" s="115"/>
      <c r="B213" s="116"/>
      <c r="C213" s="117"/>
      <c r="D213" s="113"/>
      <c r="E213" s="113"/>
      <c r="F213" s="113"/>
      <c r="G213" s="116"/>
      <c r="H213" s="117"/>
      <c r="I213" s="113"/>
      <c r="J213" s="113"/>
      <c r="K213" s="113"/>
    </row>
    <row r="214" spans="1:11" x14ac:dyDescent="0.2">
      <c r="A214" s="115"/>
      <c r="B214" s="116"/>
      <c r="C214" s="117"/>
      <c r="D214" s="113"/>
      <c r="E214" s="113"/>
      <c r="F214" s="113"/>
      <c r="G214" s="116"/>
      <c r="H214" s="117"/>
      <c r="I214" s="113"/>
      <c r="J214" s="113"/>
      <c r="K214" s="113"/>
    </row>
    <row r="215" spans="1:11" x14ac:dyDescent="0.2">
      <c r="A215" s="115"/>
      <c r="B215" s="116"/>
      <c r="C215" s="117"/>
      <c r="D215" s="113"/>
      <c r="E215" s="113"/>
      <c r="F215" s="113"/>
      <c r="G215" s="116"/>
      <c r="H215" s="117"/>
      <c r="I215" s="113"/>
      <c r="J215" s="113"/>
      <c r="K215" s="113"/>
    </row>
    <row r="216" spans="1:11" x14ac:dyDescent="0.2">
      <c r="A216" s="115"/>
      <c r="B216" s="116"/>
      <c r="C216" s="117"/>
      <c r="D216" s="113"/>
      <c r="E216" s="113"/>
      <c r="F216" s="113"/>
      <c r="G216" s="116"/>
      <c r="H216" s="117"/>
      <c r="I216" s="113"/>
      <c r="J216" s="113"/>
      <c r="K216" s="113"/>
    </row>
    <row r="217" spans="1:11" x14ac:dyDescent="0.2">
      <c r="A217" s="115"/>
      <c r="B217" s="116"/>
      <c r="C217" s="117"/>
      <c r="D217" s="113"/>
      <c r="E217" s="113"/>
      <c r="F217" s="113"/>
      <c r="G217" s="116"/>
      <c r="H217" s="117"/>
      <c r="I217" s="113"/>
      <c r="J217" s="113"/>
      <c r="K217" s="113"/>
    </row>
    <row r="218" spans="1:11" x14ac:dyDescent="0.2">
      <c r="A218" s="115"/>
      <c r="B218" s="116"/>
      <c r="C218" s="117"/>
      <c r="D218" s="113"/>
      <c r="E218" s="113"/>
      <c r="F218" s="113"/>
      <c r="G218" s="116"/>
      <c r="H218" s="117"/>
      <c r="I218" s="113"/>
      <c r="J218" s="113"/>
      <c r="K218" s="113"/>
    </row>
    <row r="219" spans="1:11" x14ac:dyDescent="0.2">
      <c r="A219" s="115"/>
      <c r="B219" s="116"/>
      <c r="C219" s="117"/>
      <c r="D219" s="113"/>
      <c r="E219" s="113"/>
      <c r="F219" s="113"/>
      <c r="G219" s="116"/>
      <c r="H219" s="117"/>
      <c r="I219" s="113"/>
      <c r="J219" s="113"/>
      <c r="K219" s="113"/>
    </row>
    <row r="220" spans="1:11" x14ac:dyDescent="0.2">
      <c r="A220" s="115"/>
      <c r="B220" s="116"/>
      <c r="C220" s="117"/>
      <c r="D220" s="113"/>
      <c r="E220" s="113"/>
      <c r="F220" s="113"/>
      <c r="G220" s="116"/>
      <c r="H220" s="117"/>
      <c r="I220" s="113"/>
      <c r="J220" s="113"/>
      <c r="K220" s="113"/>
    </row>
    <row r="221" spans="1:11" x14ac:dyDescent="0.2">
      <c r="A221" s="115"/>
      <c r="B221" s="116"/>
      <c r="C221" s="117"/>
      <c r="D221" s="113"/>
      <c r="E221" s="113"/>
      <c r="F221" s="113"/>
      <c r="G221" s="116"/>
      <c r="H221" s="117"/>
      <c r="I221" s="113"/>
      <c r="J221" s="113"/>
      <c r="K221" s="113"/>
    </row>
    <row r="222" spans="1:11" x14ac:dyDescent="0.2">
      <c r="A222" s="115"/>
      <c r="B222" s="116"/>
      <c r="C222" s="117"/>
      <c r="D222" s="113"/>
      <c r="E222" s="113"/>
      <c r="F222" s="113"/>
      <c r="G222" s="116"/>
      <c r="H222" s="117"/>
      <c r="I222" s="113"/>
      <c r="J222" s="113"/>
      <c r="K222" s="113"/>
    </row>
    <row r="223" spans="1:11" x14ac:dyDescent="0.2">
      <c r="A223" s="115"/>
      <c r="B223" s="116"/>
      <c r="C223" s="117"/>
      <c r="D223" s="113"/>
      <c r="E223" s="113"/>
      <c r="F223" s="113"/>
      <c r="G223" s="116"/>
      <c r="H223" s="117"/>
      <c r="I223" s="113"/>
      <c r="J223" s="113"/>
      <c r="K223" s="113"/>
    </row>
    <row r="224" spans="1:11" x14ac:dyDescent="0.2">
      <c r="A224" s="115"/>
      <c r="B224" s="116"/>
      <c r="C224" s="117"/>
      <c r="D224" s="113"/>
      <c r="E224" s="113"/>
      <c r="F224" s="113"/>
      <c r="G224" s="116"/>
      <c r="H224" s="117"/>
      <c r="I224" s="113"/>
      <c r="J224" s="113"/>
      <c r="K224" s="113"/>
    </row>
    <row r="225" spans="1:11" x14ac:dyDescent="0.2">
      <c r="A225" s="115"/>
      <c r="B225" s="116"/>
      <c r="C225" s="117"/>
      <c r="D225" s="113"/>
      <c r="E225" s="113"/>
      <c r="F225" s="113"/>
      <c r="G225" s="116"/>
      <c r="H225" s="117"/>
      <c r="I225" s="113"/>
      <c r="J225" s="113"/>
      <c r="K225" s="113"/>
    </row>
    <row r="226" spans="1:11" x14ac:dyDescent="0.2">
      <c r="A226" s="115"/>
      <c r="B226" s="116"/>
      <c r="C226" s="117"/>
      <c r="D226" s="113"/>
      <c r="E226" s="113"/>
      <c r="F226" s="113"/>
      <c r="G226" s="116"/>
      <c r="H226" s="117"/>
      <c r="I226" s="113"/>
      <c r="J226" s="113"/>
      <c r="K226" s="113"/>
    </row>
    <row r="227" spans="1:11" x14ac:dyDescent="0.2">
      <c r="A227" s="115"/>
      <c r="B227" s="116"/>
      <c r="C227" s="117"/>
      <c r="D227" s="113"/>
      <c r="E227" s="113"/>
      <c r="F227" s="113"/>
      <c r="G227" s="116"/>
      <c r="H227" s="117"/>
      <c r="I227" s="113"/>
      <c r="J227" s="113"/>
      <c r="K227" s="113"/>
    </row>
    <row r="228" spans="1:11" x14ac:dyDescent="0.2">
      <c r="A228" s="115"/>
      <c r="B228" s="116"/>
      <c r="C228" s="117"/>
      <c r="D228" s="113"/>
      <c r="E228" s="113"/>
      <c r="F228" s="113"/>
      <c r="G228" s="116"/>
      <c r="H228" s="117"/>
      <c r="I228" s="113"/>
      <c r="J228" s="113"/>
      <c r="K228" s="113"/>
    </row>
    <row r="229" spans="1:11" x14ac:dyDescent="0.2">
      <c r="A229" s="115"/>
      <c r="B229" s="116"/>
      <c r="C229" s="117"/>
      <c r="D229" s="113"/>
      <c r="E229" s="113"/>
      <c r="F229" s="113"/>
      <c r="G229" s="116"/>
      <c r="H229" s="117"/>
      <c r="I229" s="113"/>
      <c r="J229" s="113"/>
      <c r="K229" s="113"/>
    </row>
    <row r="230" spans="1:11" x14ac:dyDescent="0.2">
      <c r="A230" s="115"/>
      <c r="B230" s="116"/>
      <c r="C230" s="117"/>
      <c r="D230" s="113"/>
      <c r="E230" s="113"/>
      <c r="F230" s="113"/>
      <c r="G230" s="116"/>
      <c r="H230" s="117"/>
      <c r="I230" s="113"/>
      <c r="J230" s="113"/>
      <c r="K230" s="113"/>
    </row>
    <row r="231" spans="1:11" x14ac:dyDescent="0.2">
      <c r="A231" s="115"/>
      <c r="B231" s="116"/>
      <c r="C231" s="117"/>
      <c r="D231" s="113"/>
      <c r="E231" s="113"/>
      <c r="F231" s="113"/>
      <c r="G231" s="116"/>
      <c r="H231" s="117"/>
      <c r="I231" s="113"/>
      <c r="J231" s="113"/>
      <c r="K231" s="113"/>
    </row>
    <row r="232" spans="1:11" x14ac:dyDescent="0.2">
      <c r="A232" s="115"/>
      <c r="B232" s="116"/>
      <c r="C232" s="117"/>
      <c r="D232" s="113"/>
      <c r="E232" s="113"/>
      <c r="F232" s="113"/>
      <c r="G232" s="116"/>
      <c r="H232" s="117"/>
      <c r="I232" s="113"/>
      <c r="J232" s="113"/>
      <c r="K232" s="113"/>
    </row>
    <row r="233" spans="1:11" x14ac:dyDescent="0.2">
      <c r="A233" s="115"/>
      <c r="B233" s="116"/>
      <c r="C233" s="117"/>
      <c r="D233" s="113"/>
      <c r="E233" s="113"/>
      <c r="F233" s="113"/>
      <c r="G233" s="116"/>
      <c r="H233" s="117"/>
      <c r="I233" s="113"/>
      <c r="J233" s="113"/>
      <c r="K233" s="113"/>
    </row>
    <row r="234" spans="1:11" x14ac:dyDescent="0.2">
      <c r="A234" s="115"/>
      <c r="B234" s="116"/>
      <c r="C234" s="117"/>
      <c r="D234" s="113"/>
      <c r="E234" s="113"/>
      <c r="F234" s="113"/>
      <c r="G234" s="116"/>
      <c r="H234" s="117"/>
      <c r="I234" s="113"/>
      <c r="J234" s="113"/>
      <c r="K234" s="113"/>
    </row>
    <row r="235" spans="1:11" x14ac:dyDescent="0.2">
      <c r="A235" s="115"/>
      <c r="B235" s="116"/>
      <c r="C235" s="117"/>
      <c r="D235" s="113"/>
      <c r="E235" s="113"/>
      <c r="F235" s="113"/>
      <c r="G235" s="116"/>
      <c r="H235" s="117"/>
      <c r="I235" s="113"/>
      <c r="J235" s="113"/>
      <c r="K235" s="113"/>
    </row>
    <row r="236" spans="1:11" x14ac:dyDescent="0.2">
      <c r="A236" s="115"/>
      <c r="B236" s="116"/>
      <c r="C236" s="117"/>
      <c r="D236" s="113"/>
      <c r="E236" s="113"/>
      <c r="F236" s="113"/>
      <c r="G236" s="116"/>
      <c r="H236" s="117"/>
      <c r="I236" s="113"/>
      <c r="J236" s="113"/>
      <c r="K236" s="113"/>
    </row>
    <row r="237" spans="1:11" x14ac:dyDescent="0.2">
      <c r="A237" s="115"/>
      <c r="B237" s="116"/>
      <c r="C237" s="117"/>
      <c r="D237" s="113"/>
      <c r="E237" s="113"/>
      <c r="F237" s="113"/>
      <c r="G237" s="116"/>
      <c r="H237" s="117"/>
      <c r="I237" s="113"/>
      <c r="J237" s="113"/>
      <c r="K237" s="113"/>
    </row>
    <row r="238" spans="1:11" x14ac:dyDescent="0.2">
      <c r="A238" s="115"/>
      <c r="B238" s="116"/>
      <c r="C238" s="117"/>
      <c r="D238" s="113"/>
      <c r="E238" s="113"/>
      <c r="F238" s="113"/>
      <c r="G238" s="116"/>
      <c r="H238" s="117"/>
      <c r="I238" s="113"/>
      <c r="J238" s="113"/>
      <c r="K238" s="113"/>
    </row>
    <row r="239" spans="1:11" x14ac:dyDescent="0.2">
      <c r="A239" s="115"/>
      <c r="B239" s="116"/>
      <c r="C239" s="117"/>
      <c r="D239" s="113"/>
      <c r="E239" s="113"/>
      <c r="F239" s="113"/>
      <c r="G239" s="116"/>
      <c r="H239" s="117"/>
      <c r="I239" s="113"/>
      <c r="J239" s="113"/>
      <c r="K239" s="113"/>
    </row>
    <row r="240" spans="1:11" x14ac:dyDescent="0.2">
      <c r="A240" s="115"/>
      <c r="B240" s="116"/>
      <c r="C240" s="117"/>
      <c r="D240" s="113"/>
      <c r="E240" s="113"/>
      <c r="F240" s="113"/>
      <c r="G240" s="116"/>
      <c r="H240" s="117"/>
      <c r="I240" s="113"/>
      <c r="J240" s="113"/>
      <c r="K240" s="113"/>
    </row>
    <row r="241" spans="1:11" x14ac:dyDescent="0.2">
      <c r="A241" s="115"/>
      <c r="B241" s="116"/>
      <c r="C241" s="117"/>
      <c r="D241" s="113"/>
      <c r="E241" s="113"/>
      <c r="F241" s="113"/>
      <c r="G241" s="116"/>
      <c r="H241" s="117"/>
      <c r="I241" s="113"/>
      <c r="J241" s="113"/>
      <c r="K241" s="113"/>
    </row>
    <row r="242" spans="1:11" x14ac:dyDescent="0.2">
      <c r="A242" s="115"/>
      <c r="B242" s="116"/>
      <c r="C242" s="117"/>
      <c r="D242" s="113"/>
      <c r="E242" s="113"/>
      <c r="F242" s="113"/>
      <c r="G242" s="116"/>
      <c r="H242" s="117"/>
      <c r="I242" s="113"/>
      <c r="J242" s="113"/>
      <c r="K242" s="113"/>
    </row>
    <row r="243" spans="1:11" x14ac:dyDescent="0.2">
      <c r="A243" s="115"/>
      <c r="B243" s="116"/>
      <c r="C243" s="117"/>
      <c r="D243" s="113"/>
      <c r="E243" s="113"/>
      <c r="F243" s="113"/>
      <c r="G243" s="116"/>
      <c r="H243" s="117"/>
      <c r="I243" s="113"/>
      <c r="J243" s="113"/>
      <c r="K243" s="113"/>
    </row>
    <row r="244" spans="1:11" x14ac:dyDescent="0.2">
      <c r="A244" s="115"/>
      <c r="B244" s="116"/>
      <c r="C244" s="117"/>
      <c r="D244" s="113"/>
      <c r="E244" s="113"/>
      <c r="F244" s="113"/>
      <c r="G244" s="116"/>
      <c r="H244" s="117"/>
      <c r="I244" s="113"/>
      <c r="J244" s="113"/>
      <c r="K244" s="113"/>
    </row>
    <row r="245" spans="1:11" x14ac:dyDescent="0.2">
      <c r="A245" s="115"/>
      <c r="B245" s="116"/>
      <c r="C245" s="117"/>
      <c r="D245" s="113"/>
      <c r="E245" s="113"/>
      <c r="F245" s="113"/>
      <c r="G245" s="116"/>
      <c r="H245" s="117"/>
      <c r="I245" s="113"/>
      <c r="J245" s="113"/>
      <c r="K245" s="113"/>
    </row>
    <row r="246" spans="1:11" x14ac:dyDescent="0.2">
      <c r="A246" s="115"/>
      <c r="B246" s="116"/>
      <c r="C246" s="117"/>
      <c r="D246" s="113"/>
      <c r="E246" s="113"/>
      <c r="F246" s="113"/>
      <c r="G246" s="116"/>
      <c r="H246" s="117"/>
      <c r="I246" s="113"/>
      <c r="J246" s="113"/>
      <c r="K246" s="113"/>
    </row>
    <row r="247" spans="1:11" x14ac:dyDescent="0.2">
      <c r="A247" s="115"/>
      <c r="B247" s="116"/>
      <c r="C247" s="117"/>
      <c r="D247" s="113"/>
      <c r="E247" s="113"/>
      <c r="F247" s="113"/>
      <c r="G247" s="116"/>
      <c r="H247" s="117"/>
      <c r="I247" s="113"/>
      <c r="J247" s="113"/>
      <c r="K247" s="113"/>
    </row>
    <row r="248" spans="1:11" x14ac:dyDescent="0.2">
      <c r="A248" s="115"/>
      <c r="B248" s="116"/>
      <c r="C248" s="117"/>
      <c r="D248" s="113"/>
      <c r="E248" s="113"/>
      <c r="F248" s="113"/>
      <c r="G248" s="116"/>
      <c r="H248" s="117"/>
      <c r="I248" s="113"/>
      <c r="J248" s="113"/>
      <c r="K248" s="113"/>
    </row>
    <row r="249" spans="1:11" x14ac:dyDescent="0.2">
      <c r="A249" s="115"/>
      <c r="B249" s="116"/>
      <c r="C249" s="117"/>
      <c r="D249" s="113"/>
      <c r="E249" s="113"/>
      <c r="F249" s="113"/>
      <c r="G249" s="116"/>
      <c r="H249" s="117"/>
      <c r="I249" s="113"/>
      <c r="J249" s="113"/>
      <c r="K249" s="113"/>
    </row>
    <row r="250" spans="1:11" x14ac:dyDescent="0.2">
      <c r="A250" s="115"/>
      <c r="B250" s="116"/>
      <c r="C250" s="117"/>
      <c r="D250" s="113"/>
      <c r="E250" s="113"/>
      <c r="F250" s="113"/>
      <c r="G250" s="116"/>
      <c r="H250" s="117"/>
      <c r="I250" s="113"/>
      <c r="J250" s="113"/>
      <c r="K250" s="113"/>
    </row>
    <row r="251" spans="1:11" x14ac:dyDescent="0.2">
      <c r="A251" s="115"/>
      <c r="B251" s="116"/>
      <c r="C251" s="117"/>
      <c r="D251" s="113"/>
      <c r="E251" s="113"/>
      <c r="F251" s="113"/>
      <c r="G251" s="116"/>
      <c r="H251" s="117"/>
      <c r="I251" s="113"/>
      <c r="J251" s="113"/>
      <c r="K251" s="113"/>
    </row>
    <row r="252" spans="1:11" x14ac:dyDescent="0.2">
      <c r="A252" s="115"/>
      <c r="B252" s="116"/>
      <c r="C252" s="117"/>
      <c r="D252" s="113"/>
      <c r="E252" s="113"/>
      <c r="F252" s="113"/>
      <c r="G252" s="116"/>
      <c r="H252" s="117"/>
      <c r="I252" s="113"/>
      <c r="J252" s="113"/>
      <c r="K252" s="113"/>
    </row>
    <row r="253" spans="1:11" x14ac:dyDescent="0.2">
      <c r="A253" s="115"/>
      <c r="B253" s="116"/>
      <c r="C253" s="117"/>
      <c r="D253" s="113"/>
      <c r="E253" s="113"/>
      <c r="F253" s="113"/>
      <c r="G253" s="116"/>
      <c r="H253" s="117"/>
      <c r="I253" s="113"/>
      <c r="J253" s="113"/>
      <c r="K253" s="113"/>
    </row>
    <row r="254" spans="1:11" x14ac:dyDescent="0.2">
      <c r="A254" s="115"/>
      <c r="B254" s="116"/>
      <c r="C254" s="117"/>
      <c r="D254" s="113"/>
      <c r="E254" s="113"/>
      <c r="F254" s="113"/>
      <c r="G254" s="116"/>
      <c r="H254" s="117"/>
      <c r="I254" s="113"/>
      <c r="J254" s="113"/>
      <c r="K254" s="113"/>
    </row>
    <row r="255" spans="1:11" x14ac:dyDescent="0.2">
      <c r="A255" s="115"/>
      <c r="B255" s="116"/>
      <c r="C255" s="117"/>
      <c r="D255" s="113"/>
      <c r="E255" s="113"/>
      <c r="F255" s="113"/>
      <c r="G255" s="116"/>
      <c r="H255" s="117"/>
      <c r="I255" s="113"/>
      <c r="J255" s="113"/>
      <c r="K255" s="113"/>
    </row>
    <row r="256" spans="1:11" x14ac:dyDescent="0.2">
      <c r="A256" s="115"/>
      <c r="B256" s="116"/>
      <c r="C256" s="117"/>
      <c r="D256" s="113"/>
      <c r="E256" s="113"/>
      <c r="F256" s="113"/>
      <c r="G256" s="116"/>
      <c r="H256" s="117"/>
      <c r="I256" s="113"/>
      <c r="J256" s="113"/>
      <c r="K256" s="113"/>
    </row>
    <row r="257" spans="1:11" x14ac:dyDescent="0.2">
      <c r="A257" s="115"/>
      <c r="B257" s="116"/>
      <c r="C257" s="117"/>
      <c r="D257" s="113"/>
      <c r="E257" s="113"/>
      <c r="F257" s="113"/>
      <c r="G257" s="116"/>
      <c r="H257" s="117"/>
      <c r="I257" s="113"/>
      <c r="J257" s="113"/>
      <c r="K257" s="113"/>
    </row>
    <row r="258" spans="1:11" x14ac:dyDescent="0.2">
      <c r="A258" s="115"/>
      <c r="B258" s="116"/>
      <c r="C258" s="117"/>
      <c r="D258" s="113"/>
      <c r="E258" s="113"/>
      <c r="F258" s="113"/>
      <c r="G258" s="116"/>
      <c r="H258" s="117"/>
      <c r="I258" s="113"/>
      <c r="J258" s="113"/>
      <c r="K258" s="113"/>
    </row>
    <row r="259" spans="1:11" x14ac:dyDescent="0.2">
      <c r="A259" s="115"/>
      <c r="B259" s="116"/>
      <c r="C259" s="117"/>
      <c r="D259" s="113"/>
      <c r="E259" s="113"/>
      <c r="F259" s="113"/>
      <c r="G259" s="116"/>
      <c r="H259" s="117"/>
      <c r="I259" s="113"/>
      <c r="J259" s="113"/>
      <c r="K259" s="113"/>
    </row>
    <row r="260" spans="1:11" x14ac:dyDescent="0.2">
      <c r="A260" s="115"/>
      <c r="B260" s="116"/>
      <c r="C260" s="117"/>
      <c r="D260" s="113"/>
      <c r="E260" s="113"/>
      <c r="F260" s="113"/>
      <c r="G260" s="116"/>
      <c r="H260" s="117"/>
      <c r="I260" s="113"/>
      <c r="J260" s="113"/>
      <c r="K260" s="113"/>
    </row>
    <row r="261" spans="1:11" x14ac:dyDescent="0.2">
      <c r="A261" s="115"/>
      <c r="B261" s="116"/>
      <c r="C261" s="117"/>
      <c r="D261" s="113"/>
      <c r="E261" s="113"/>
      <c r="F261" s="113"/>
      <c r="G261" s="116"/>
      <c r="H261" s="117"/>
      <c r="I261" s="113"/>
      <c r="J261" s="113"/>
      <c r="K261" s="113"/>
    </row>
    <row r="262" spans="1:11" x14ac:dyDescent="0.2">
      <c r="A262" s="115"/>
      <c r="B262" s="116"/>
      <c r="C262" s="117"/>
      <c r="D262" s="113"/>
      <c r="E262" s="113"/>
      <c r="F262" s="113"/>
      <c r="G262" s="116"/>
      <c r="H262" s="117"/>
      <c r="I262" s="113"/>
      <c r="J262" s="113"/>
      <c r="K262" s="113"/>
    </row>
    <row r="263" spans="1:11" x14ac:dyDescent="0.2">
      <c r="A263" s="115"/>
      <c r="B263" s="116"/>
      <c r="C263" s="117"/>
      <c r="D263" s="113"/>
      <c r="E263" s="113"/>
      <c r="F263" s="113"/>
      <c r="G263" s="116"/>
      <c r="H263" s="117"/>
      <c r="I263" s="113"/>
      <c r="J263" s="113"/>
      <c r="K263" s="113"/>
    </row>
    <row r="264" spans="1:11" x14ac:dyDescent="0.2">
      <c r="A264" s="115"/>
      <c r="B264" s="116"/>
      <c r="C264" s="117"/>
      <c r="D264" s="113"/>
      <c r="E264" s="113"/>
      <c r="F264" s="113"/>
      <c r="G264" s="116"/>
      <c r="H264" s="117"/>
      <c r="I264" s="113"/>
      <c r="J264" s="113"/>
      <c r="K264" s="113"/>
    </row>
    <row r="265" spans="1:11" x14ac:dyDescent="0.2">
      <c r="A265" s="115"/>
      <c r="B265" s="116"/>
      <c r="C265" s="117"/>
      <c r="D265" s="113"/>
      <c r="E265" s="113"/>
      <c r="F265" s="113"/>
      <c r="G265" s="116"/>
      <c r="H265" s="117"/>
      <c r="I265" s="113"/>
      <c r="J265" s="113"/>
      <c r="K265" s="113"/>
    </row>
    <row r="266" spans="1:11" x14ac:dyDescent="0.2">
      <c r="A266" s="115"/>
      <c r="B266" s="116"/>
      <c r="C266" s="117"/>
      <c r="D266" s="113"/>
      <c r="E266" s="113"/>
      <c r="F266" s="113"/>
      <c r="G266" s="116"/>
      <c r="H266" s="117"/>
      <c r="I266" s="113"/>
      <c r="J266" s="113"/>
      <c r="K266" s="113"/>
    </row>
    <row r="267" spans="1:11" x14ac:dyDescent="0.2">
      <c r="A267" s="115"/>
      <c r="B267" s="116"/>
      <c r="C267" s="117"/>
      <c r="D267" s="113"/>
      <c r="E267" s="113"/>
      <c r="F267" s="113"/>
      <c r="G267" s="116"/>
      <c r="H267" s="117"/>
      <c r="I267" s="113"/>
      <c r="J267" s="113"/>
      <c r="K267" s="113"/>
    </row>
    <row r="268" spans="1:11" x14ac:dyDescent="0.2">
      <c r="A268" s="115"/>
      <c r="B268" s="116"/>
      <c r="C268" s="117"/>
      <c r="D268" s="113"/>
      <c r="E268" s="113"/>
      <c r="F268" s="113"/>
      <c r="G268" s="116"/>
      <c r="H268" s="117"/>
      <c r="I268" s="113"/>
      <c r="J268" s="113"/>
      <c r="K268" s="113"/>
    </row>
    <row r="269" spans="1:11" x14ac:dyDescent="0.2">
      <c r="A269" s="115"/>
      <c r="B269" s="116"/>
      <c r="C269" s="117"/>
      <c r="D269" s="113"/>
      <c r="E269" s="113"/>
      <c r="F269" s="113"/>
      <c r="G269" s="116"/>
      <c r="H269" s="117"/>
      <c r="I269" s="113"/>
      <c r="J269" s="113"/>
      <c r="K269" s="113"/>
    </row>
    <row r="270" spans="1:11" x14ac:dyDescent="0.2">
      <c r="A270" s="115"/>
      <c r="B270" s="116"/>
      <c r="C270" s="117"/>
      <c r="D270" s="113"/>
      <c r="E270" s="113"/>
      <c r="F270" s="113"/>
      <c r="G270" s="116"/>
      <c r="H270" s="117"/>
      <c r="I270" s="113"/>
      <c r="J270" s="113"/>
      <c r="K270" s="113"/>
    </row>
    <row r="271" spans="1:11" x14ac:dyDescent="0.2">
      <c r="A271" s="115"/>
      <c r="B271" s="116"/>
      <c r="C271" s="117"/>
      <c r="D271" s="113"/>
      <c r="E271" s="113"/>
      <c r="F271" s="113"/>
      <c r="G271" s="116"/>
      <c r="H271" s="117"/>
      <c r="I271" s="113"/>
      <c r="J271" s="113"/>
      <c r="K271" s="113"/>
    </row>
    <row r="272" spans="1:11" x14ac:dyDescent="0.2">
      <c r="A272" s="115"/>
      <c r="B272" s="116"/>
      <c r="C272" s="117"/>
      <c r="D272" s="113"/>
      <c r="E272" s="113"/>
      <c r="F272" s="113"/>
      <c r="G272" s="116"/>
      <c r="H272" s="117"/>
      <c r="I272" s="113"/>
      <c r="J272" s="113"/>
      <c r="K272" s="113"/>
    </row>
    <row r="273" spans="1:11" x14ac:dyDescent="0.2">
      <c r="A273" s="115"/>
      <c r="B273" s="116"/>
      <c r="C273" s="117"/>
      <c r="D273" s="113"/>
      <c r="E273" s="113"/>
      <c r="F273" s="113"/>
      <c r="G273" s="116"/>
      <c r="H273" s="117"/>
      <c r="I273" s="113"/>
      <c r="J273" s="113"/>
      <c r="K273" s="113"/>
    </row>
    <row r="274" spans="1:11" x14ac:dyDescent="0.2">
      <c r="A274" s="115"/>
      <c r="B274" s="116"/>
      <c r="C274" s="117"/>
      <c r="D274" s="113"/>
      <c r="E274" s="113"/>
      <c r="F274" s="113"/>
      <c r="G274" s="116"/>
      <c r="H274" s="117"/>
      <c r="I274" s="113"/>
      <c r="J274" s="113"/>
      <c r="K274" s="113"/>
    </row>
    <row r="275" spans="1:11" x14ac:dyDescent="0.2">
      <c r="A275" s="115"/>
      <c r="B275" s="116"/>
      <c r="C275" s="117"/>
      <c r="D275" s="113"/>
      <c r="E275" s="113"/>
      <c r="F275" s="113"/>
      <c r="G275" s="116"/>
      <c r="H275" s="117"/>
      <c r="I275" s="113"/>
      <c r="J275" s="113"/>
      <c r="K275" s="113"/>
    </row>
    <row r="276" spans="1:11" x14ac:dyDescent="0.2">
      <c r="A276" s="115"/>
      <c r="B276" s="116"/>
      <c r="C276" s="117"/>
      <c r="D276" s="113"/>
      <c r="E276" s="113"/>
      <c r="F276" s="113"/>
      <c r="G276" s="116"/>
      <c r="H276" s="117"/>
      <c r="I276" s="113"/>
      <c r="J276" s="113"/>
      <c r="K276" s="113"/>
    </row>
    <row r="277" spans="1:11" x14ac:dyDescent="0.2">
      <c r="A277" s="115"/>
      <c r="B277" s="116"/>
      <c r="C277" s="117"/>
      <c r="D277" s="113"/>
      <c r="E277" s="113"/>
      <c r="F277" s="113"/>
      <c r="G277" s="116"/>
      <c r="H277" s="117"/>
      <c r="I277" s="113"/>
      <c r="J277" s="113"/>
      <c r="K277" s="113"/>
    </row>
    <row r="278" spans="1:11" x14ac:dyDescent="0.2">
      <c r="A278" s="115"/>
      <c r="B278" s="116"/>
      <c r="C278" s="117"/>
      <c r="D278" s="113"/>
      <c r="E278" s="113"/>
      <c r="F278" s="113"/>
      <c r="G278" s="116"/>
      <c r="H278" s="117"/>
      <c r="I278" s="113"/>
      <c r="J278" s="113"/>
      <c r="K278" s="113"/>
    </row>
    <row r="279" spans="1:11" x14ac:dyDescent="0.2">
      <c r="A279" s="115"/>
      <c r="B279" s="116"/>
      <c r="C279" s="117"/>
      <c r="D279" s="113"/>
      <c r="E279" s="113"/>
      <c r="F279" s="113"/>
      <c r="G279" s="116"/>
      <c r="H279" s="117"/>
      <c r="I279" s="113"/>
      <c r="J279" s="113"/>
      <c r="K279" s="113"/>
    </row>
    <row r="280" spans="1:11" x14ac:dyDescent="0.2">
      <c r="A280" s="115"/>
      <c r="B280" s="116"/>
      <c r="C280" s="117"/>
      <c r="D280" s="113"/>
      <c r="E280" s="113"/>
      <c r="F280" s="113"/>
      <c r="G280" s="116"/>
      <c r="H280" s="117"/>
      <c r="I280" s="113"/>
      <c r="J280" s="113"/>
      <c r="K280" s="113"/>
    </row>
    <row r="281" spans="1:11" x14ac:dyDescent="0.2">
      <c r="A281" s="115"/>
      <c r="B281" s="116"/>
      <c r="C281" s="117"/>
      <c r="D281" s="113"/>
      <c r="E281" s="113"/>
      <c r="F281" s="113"/>
      <c r="G281" s="116"/>
      <c r="H281" s="117"/>
      <c r="I281" s="113"/>
      <c r="J281" s="113"/>
      <c r="K281" s="113"/>
    </row>
    <row r="282" spans="1:11" x14ac:dyDescent="0.2">
      <c r="A282" s="115"/>
      <c r="B282" s="116"/>
      <c r="C282" s="117"/>
      <c r="D282" s="113"/>
      <c r="E282" s="113"/>
      <c r="F282" s="113"/>
      <c r="G282" s="116"/>
      <c r="H282" s="117"/>
      <c r="I282" s="113"/>
      <c r="J282" s="113"/>
      <c r="K282" s="113"/>
    </row>
    <row r="283" spans="1:11" x14ac:dyDescent="0.2">
      <c r="A283" s="115"/>
      <c r="B283" s="116"/>
      <c r="C283" s="117"/>
      <c r="D283" s="113"/>
      <c r="E283" s="113"/>
      <c r="F283" s="113"/>
      <c r="G283" s="116"/>
      <c r="H283" s="117"/>
      <c r="I283" s="113"/>
      <c r="J283" s="113"/>
      <c r="K283" s="113"/>
    </row>
    <row r="284" spans="1:11" x14ac:dyDescent="0.2">
      <c r="A284" s="115"/>
      <c r="B284" s="116"/>
      <c r="C284" s="117"/>
      <c r="D284" s="113"/>
      <c r="E284" s="113"/>
      <c r="F284" s="113"/>
      <c r="G284" s="116"/>
      <c r="H284" s="117"/>
      <c r="I284" s="113"/>
      <c r="J284" s="113"/>
      <c r="K284" s="113"/>
    </row>
    <row r="285" spans="1:11" x14ac:dyDescent="0.2">
      <c r="A285" s="115"/>
      <c r="B285" s="116"/>
      <c r="C285" s="117"/>
      <c r="D285" s="113"/>
      <c r="E285" s="113"/>
      <c r="F285" s="113"/>
      <c r="G285" s="116"/>
      <c r="H285" s="117"/>
      <c r="I285" s="113"/>
      <c r="J285" s="113"/>
      <c r="K285" s="113"/>
    </row>
    <row r="286" spans="1:11" x14ac:dyDescent="0.2">
      <c r="A286" s="115"/>
      <c r="B286" s="116"/>
      <c r="C286" s="117"/>
      <c r="D286" s="113"/>
      <c r="E286" s="113"/>
      <c r="F286" s="113"/>
      <c r="G286" s="116"/>
      <c r="H286" s="117"/>
      <c r="I286" s="113"/>
      <c r="J286" s="113"/>
      <c r="K286" s="113"/>
    </row>
    <row r="287" spans="1:11" x14ac:dyDescent="0.2">
      <c r="A287" s="115"/>
      <c r="B287" s="116"/>
      <c r="C287" s="117"/>
      <c r="D287" s="113"/>
      <c r="E287" s="113"/>
      <c r="F287" s="113"/>
      <c r="G287" s="116"/>
      <c r="H287" s="117"/>
      <c r="I287" s="113"/>
      <c r="J287" s="113"/>
      <c r="K287" s="113"/>
    </row>
    <row r="288" spans="1:11" x14ac:dyDescent="0.2">
      <c r="A288" s="115"/>
      <c r="B288" s="116"/>
      <c r="C288" s="117"/>
      <c r="D288" s="113"/>
      <c r="E288" s="113"/>
      <c r="F288" s="113"/>
      <c r="G288" s="116"/>
      <c r="H288" s="117"/>
      <c r="I288" s="113"/>
      <c r="J288" s="113"/>
      <c r="K288" s="113"/>
    </row>
    <row r="289" spans="1:11" x14ac:dyDescent="0.2">
      <c r="A289" s="115"/>
      <c r="B289" s="116"/>
      <c r="C289" s="117"/>
      <c r="D289" s="113"/>
      <c r="E289" s="113"/>
      <c r="F289" s="113"/>
      <c r="G289" s="116"/>
      <c r="H289" s="117"/>
      <c r="I289" s="113"/>
      <c r="J289" s="113"/>
      <c r="K289" s="113"/>
    </row>
    <row r="290" spans="1:11" x14ac:dyDescent="0.2">
      <c r="A290" s="115"/>
      <c r="B290" s="116"/>
      <c r="C290" s="117"/>
      <c r="D290" s="113"/>
      <c r="E290" s="113"/>
      <c r="F290" s="113"/>
      <c r="G290" s="116"/>
      <c r="H290" s="117"/>
      <c r="I290" s="113"/>
      <c r="J290" s="113"/>
      <c r="K290" s="113"/>
    </row>
    <row r="291" spans="1:11" x14ac:dyDescent="0.2">
      <c r="A291" s="115"/>
      <c r="B291" s="116"/>
      <c r="C291" s="117"/>
      <c r="D291" s="113"/>
      <c r="E291" s="113"/>
      <c r="F291" s="113"/>
      <c r="G291" s="116"/>
      <c r="H291" s="117"/>
      <c r="I291" s="113"/>
      <c r="J291" s="113"/>
      <c r="K291" s="113"/>
    </row>
    <row r="292" spans="1:11" x14ac:dyDescent="0.2">
      <c r="A292" s="115"/>
      <c r="B292" s="116"/>
      <c r="C292" s="117"/>
      <c r="D292" s="113"/>
      <c r="E292" s="113"/>
      <c r="F292" s="113"/>
      <c r="G292" s="116"/>
      <c r="H292" s="117"/>
      <c r="I292" s="113"/>
      <c r="J292" s="113"/>
      <c r="K292" s="113"/>
    </row>
    <row r="293" spans="1:11" x14ac:dyDescent="0.2">
      <c r="A293" s="115"/>
      <c r="B293" s="116"/>
      <c r="C293" s="117"/>
      <c r="D293" s="113"/>
      <c r="E293" s="113"/>
      <c r="F293" s="113"/>
      <c r="G293" s="116"/>
      <c r="H293" s="117"/>
      <c r="I293" s="113"/>
      <c r="J293" s="113"/>
      <c r="K293" s="113"/>
    </row>
    <row r="294" spans="1:11" x14ac:dyDescent="0.2">
      <c r="A294" s="115"/>
      <c r="B294" s="116"/>
      <c r="C294" s="117"/>
      <c r="D294" s="113"/>
      <c r="E294" s="113"/>
      <c r="F294" s="113"/>
      <c r="G294" s="116"/>
      <c r="H294" s="117"/>
      <c r="I294" s="113"/>
      <c r="J294" s="113"/>
      <c r="K294" s="113"/>
    </row>
    <row r="295" spans="1:11" x14ac:dyDescent="0.2">
      <c r="A295" s="115"/>
      <c r="B295" s="116"/>
      <c r="C295" s="117"/>
      <c r="D295" s="113"/>
      <c r="E295" s="113"/>
      <c r="F295" s="113"/>
      <c r="G295" s="116"/>
      <c r="H295" s="117"/>
      <c r="I295" s="113"/>
      <c r="J295" s="113"/>
      <c r="K295" s="113"/>
    </row>
    <row r="296" spans="1:11" x14ac:dyDescent="0.2">
      <c r="A296" s="115"/>
      <c r="B296" s="116"/>
      <c r="C296" s="117"/>
      <c r="D296" s="113"/>
      <c r="E296" s="113"/>
      <c r="F296" s="113"/>
      <c r="G296" s="116"/>
      <c r="H296" s="117"/>
      <c r="I296" s="113"/>
      <c r="J296" s="113"/>
      <c r="K296" s="113"/>
    </row>
    <row r="297" spans="1:11" x14ac:dyDescent="0.2">
      <c r="A297" s="115"/>
      <c r="B297" s="116"/>
      <c r="C297" s="117"/>
      <c r="D297" s="113"/>
      <c r="E297" s="113"/>
      <c r="F297" s="113"/>
      <c r="G297" s="116"/>
      <c r="H297" s="117"/>
      <c r="I297" s="113"/>
      <c r="J297" s="113"/>
      <c r="K297" s="113"/>
    </row>
    <row r="298" spans="1:11" x14ac:dyDescent="0.2">
      <c r="A298" s="115"/>
      <c r="B298" s="116"/>
      <c r="C298" s="117"/>
      <c r="D298" s="113"/>
      <c r="E298" s="113"/>
      <c r="F298" s="113"/>
      <c r="G298" s="116"/>
      <c r="H298" s="117"/>
      <c r="I298" s="113"/>
      <c r="J298" s="113"/>
      <c r="K298" s="113"/>
    </row>
    <row r="299" spans="1:11" x14ac:dyDescent="0.2">
      <c r="A299" s="115"/>
      <c r="B299" s="116"/>
      <c r="C299" s="117"/>
      <c r="D299" s="113"/>
      <c r="E299" s="113"/>
      <c r="F299" s="113"/>
      <c r="G299" s="116"/>
      <c r="H299" s="117"/>
      <c r="I299" s="113"/>
      <c r="J299" s="113"/>
      <c r="K299" s="113"/>
    </row>
    <row r="300" spans="1:11" x14ac:dyDescent="0.2">
      <c r="A300" s="115"/>
      <c r="B300" s="116"/>
      <c r="C300" s="117"/>
      <c r="D300" s="113"/>
      <c r="E300" s="113"/>
      <c r="F300" s="113"/>
      <c r="G300" s="116"/>
      <c r="H300" s="117"/>
      <c r="I300" s="113"/>
      <c r="J300" s="113"/>
      <c r="K300" s="113"/>
    </row>
    <row r="301" spans="1:11" x14ac:dyDescent="0.2">
      <c r="A301" s="115"/>
      <c r="B301" s="116"/>
      <c r="C301" s="117"/>
      <c r="D301" s="113"/>
      <c r="E301" s="113"/>
      <c r="F301" s="113"/>
      <c r="G301" s="116"/>
      <c r="H301" s="117"/>
      <c r="I301" s="113"/>
      <c r="J301" s="113"/>
      <c r="K301" s="113"/>
    </row>
    <row r="302" spans="1:11" x14ac:dyDescent="0.2">
      <c r="A302" s="115"/>
      <c r="B302" s="116"/>
      <c r="C302" s="117"/>
      <c r="D302" s="113"/>
      <c r="E302" s="113"/>
      <c r="F302" s="113"/>
      <c r="G302" s="116"/>
      <c r="H302" s="117"/>
      <c r="I302" s="113"/>
      <c r="J302" s="113"/>
      <c r="K302" s="113"/>
    </row>
    <row r="303" spans="1:11" x14ac:dyDescent="0.2">
      <c r="A303" s="115"/>
      <c r="B303" s="116"/>
      <c r="C303" s="117"/>
      <c r="D303" s="113"/>
      <c r="E303" s="113"/>
      <c r="F303" s="113"/>
      <c r="G303" s="116"/>
      <c r="H303" s="117"/>
      <c r="I303" s="113"/>
      <c r="J303" s="113"/>
      <c r="K303" s="113"/>
    </row>
    <row r="304" spans="1:11" x14ac:dyDescent="0.2">
      <c r="A304" s="115"/>
      <c r="B304" s="116"/>
      <c r="C304" s="117"/>
      <c r="D304" s="113"/>
      <c r="E304" s="113"/>
      <c r="F304" s="113"/>
      <c r="G304" s="116"/>
      <c r="H304" s="117"/>
      <c r="I304" s="113"/>
      <c r="J304" s="113"/>
      <c r="K304" s="113"/>
    </row>
    <row r="305" spans="1:11" x14ac:dyDescent="0.2">
      <c r="A305" s="115"/>
      <c r="B305" s="116"/>
      <c r="C305" s="117"/>
      <c r="D305" s="113"/>
      <c r="E305" s="113"/>
      <c r="F305" s="113"/>
      <c r="G305" s="116"/>
      <c r="H305" s="117"/>
      <c r="I305" s="113"/>
      <c r="J305" s="113"/>
      <c r="K305" s="113"/>
    </row>
    <row r="306" spans="1:11" x14ac:dyDescent="0.2">
      <c r="A306" s="115"/>
      <c r="B306" s="116"/>
      <c r="C306" s="117"/>
      <c r="D306" s="113"/>
      <c r="E306" s="113"/>
      <c r="F306" s="113"/>
      <c r="G306" s="116"/>
      <c r="H306" s="117"/>
      <c r="I306" s="113"/>
      <c r="J306" s="113"/>
      <c r="K306" s="113"/>
    </row>
    <row r="307" spans="1:11" x14ac:dyDescent="0.2">
      <c r="A307" s="115"/>
      <c r="B307" s="116"/>
      <c r="C307" s="117"/>
      <c r="D307" s="113"/>
      <c r="E307" s="113"/>
      <c r="F307" s="113"/>
      <c r="G307" s="116"/>
      <c r="H307" s="117"/>
      <c r="I307" s="113"/>
      <c r="J307" s="113"/>
      <c r="K307" s="113"/>
    </row>
    <row r="308" spans="1:11" x14ac:dyDescent="0.2">
      <c r="A308" s="115"/>
      <c r="B308" s="116"/>
      <c r="C308" s="117"/>
      <c r="D308" s="113"/>
      <c r="E308" s="113"/>
      <c r="F308" s="113"/>
      <c r="G308" s="116"/>
      <c r="H308" s="117"/>
      <c r="I308" s="113"/>
      <c r="J308" s="113"/>
      <c r="K308" s="113"/>
    </row>
    <row r="309" spans="1:11" x14ac:dyDescent="0.2">
      <c r="A309" s="115"/>
      <c r="B309" s="116"/>
      <c r="C309" s="117"/>
      <c r="D309" s="113"/>
      <c r="E309" s="113"/>
      <c r="F309" s="113"/>
      <c r="G309" s="116"/>
      <c r="H309" s="117"/>
      <c r="I309" s="113"/>
      <c r="J309" s="113"/>
      <c r="K309" s="113"/>
    </row>
    <row r="310" spans="1:11" x14ac:dyDescent="0.2">
      <c r="A310" s="115"/>
      <c r="B310" s="116"/>
      <c r="C310" s="117"/>
      <c r="D310" s="113"/>
      <c r="E310" s="113"/>
      <c r="F310" s="113"/>
      <c r="G310" s="116"/>
      <c r="H310" s="117"/>
      <c r="I310" s="113"/>
      <c r="J310" s="113"/>
      <c r="K310" s="113"/>
    </row>
    <row r="311" spans="1:11" x14ac:dyDescent="0.2">
      <c r="A311" s="115"/>
      <c r="B311" s="116"/>
      <c r="C311" s="117"/>
      <c r="D311" s="113"/>
      <c r="E311" s="113"/>
      <c r="F311" s="113"/>
      <c r="G311" s="116"/>
      <c r="H311" s="117"/>
      <c r="I311" s="113"/>
      <c r="J311" s="113"/>
      <c r="K311" s="113"/>
    </row>
    <row r="312" spans="1:11" x14ac:dyDescent="0.2">
      <c r="A312" s="115"/>
      <c r="B312" s="116"/>
      <c r="C312" s="117"/>
      <c r="D312" s="113"/>
      <c r="E312" s="113"/>
      <c r="F312" s="113"/>
      <c r="G312" s="116"/>
      <c r="H312" s="117"/>
      <c r="I312" s="113"/>
      <c r="J312" s="113"/>
      <c r="K312" s="113"/>
    </row>
    <row r="313" spans="1:11" x14ac:dyDescent="0.2">
      <c r="A313" s="115"/>
      <c r="B313" s="116"/>
      <c r="C313" s="117"/>
      <c r="D313" s="113"/>
      <c r="E313" s="113"/>
      <c r="F313" s="113"/>
      <c r="G313" s="116"/>
      <c r="H313" s="117"/>
      <c r="I313" s="113"/>
      <c r="J313" s="113"/>
      <c r="K313" s="113"/>
    </row>
    <row r="314" spans="1:11" x14ac:dyDescent="0.2">
      <c r="A314" s="115"/>
      <c r="B314" s="116"/>
      <c r="C314" s="117"/>
      <c r="D314" s="113"/>
      <c r="E314" s="113"/>
      <c r="F314" s="113"/>
      <c r="G314" s="116"/>
      <c r="H314" s="117"/>
      <c r="I314" s="113"/>
      <c r="J314" s="113"/>
      <c r="K314" s="113"/>
    </row>
    <row r="315" spans="1:11" x14ac:dyDescent="0.2">
      <c r="A315" s="115"/>
      <c r="B315" s="116"/>
      <c r="C315" s="117"/>
      <c r="D315" s="113"/>
      <c r="E315" s="113"/>
      <c r="F315" s="113"/>
      <c r="G315" s="116"/>
      <c r="H315" s="117"/>
      <c r="I315" s="113"/>
      <c r="J315" s="113"/>
      <c r="K315" s="113"/>
    </row>
    <row r="316" spans="1:11" x14ac:dyDescent="0.2">
      <c r="A316" s="115"/>
      <c r="B316" s="116"/>
      <c r="C316" s="117"/>
      <c r="D316" s="113"/>
      <c r="E316" s="113"/>
      <c r="F316" s="113"/>
      <c r="G316" s="116"/>
      <c r="H316" s="117"/>
      <c r="I316" s="113"/>
      <c r="J316" s="113"/>
      <c r="K316" s="113"/>
    </row>
    <row r="317" spans="1:11" x14ac:dyDescent="0.2">
      <c r="A317" s="115"/>
      <c r="B317" s="116"/>
      <c r="C317" s="117"/>
      <c r="D317" s="113"/>
      <c r="E317" s="113"/>
      <c r="F317" s="113"/>
      <c r="G317" s="116"/>
      <c r="H317" s="117"/>
      <c r="I317" s="113"/>
      <c r="J317" s="113"/>
      <c r="K317" s="113"/>
    </row>
    <row r="318" spans="1:11" x14ac:dyDescent="0.2">
      <c r="A318" s="115"/>
      <c r="B318" s="116"/>
      <c r="C318" s="117"/>
      <c r="D318" s="113"/>
      <c r="E318" s="113"/>
      <c r="F318" s="113"/>
      <c r="G318" s="116"/>
      <c r="H318" s="117"/>
      <c r="I318" s="113"/>
      <c r="J318" s="113"/>
      <c r="K318" s="113"/>
    </row>
    <row r="319" spans="1:11" x14ac:dyDescent="0.2">
      <c r="A319" s="115"/>
      <c r="B319" s="116"/>
      <c r="C319" s="117"/>
      <c r="D319" s="113"/>
      <c r="E319" s="113"/>
      <c r="F319" s="113"/>
      <c r="G319" s="116"/>
      <c r="H319" s="117"/>
      <c r="I319" s="113"/>
      <c r="J319" s="113"/>
      <c r="K319" s="113"/>
    </row>
    <row r="320" spans="1:11" x14ac:dyDescent="0.2">
      <c r="A320" s="115"/>
      <c r="B320" s="116"/>
      <c r="C320" s="117"/>
      <c r="D320" s="113"/>
      <c r="E320" s="113"/>
      <c r="F320" s="113"/>
      <c r="G320" s="116"/>
      <c r="H320" s="117"/>
      <c r="I320" s="113"/>
      <c r="J320" s="113"/>
      <c r="K320" s="113"/>
    </row>
    <row r="321" spans="1:11" x14ac:dyDescent="0.2">
      <c r="A321" s="115"/>
      <c r="B321" s="116"/>
      <c r="C321" s="117"/>
      <c r="D321" s="113"/>
      <c r="E321" s="113"/>
      <c r="F321" s="113"/>
      <c r="G321" s="116"/>
      <c r="H321" s="117"/>
      <c r="I321" s="113"/>
      <c r="J321" s="113"/>
      <c r="K321" s="113"/>
    </row>
    <row r="322" spans="1:11" x14ac:dyDescent="0.2">
      <c r="A322" s="115"/>
      <c r="B322" s="116"/>
      <c r="C322" s="117"/>
      <c r="D322" s="113"/>
      <c r="E322" s="113"/>
      <c r="F322" s="113"/>
      <c r="G322" s="116"/>
      <c r="H322" s="117"/>
      <c r="I322" s="113"/>
      <c r="J322" s="113"/>
      <c r="K322" s="113"/>
    </row>
    <row r="323" spans="1:11" x14ac:dyDescent="0.2">
      <c r="A323" s="115"/>
      <c r="B323" s="116"/>
      <c r="C323" s="117"/>
      <c r="D323" s="113"/>
      <c r="E323" s="113"/>
      <c r="F323" s="113"/>
      <c r="G323" s="116"/>
      <c r="H323" s="117"/>
      <c r="I323" s="113"/>
      <c r="J323" s="113"/>
      <c r="K323" s="113"/>
    </row>
    <row r="324" spans="1:11" x14ac:dyDescent="0.2">
      <c r="A324" s="115"/>
      <c r="B324" s="116"/>
      <c r="C324" s="117"/>
      <c r="D324" s="113"/>
      <c r="E324" s="113"/>
      <c r="F324" s="113"/>
      <c r="G324" s="116"/>
      <c r="H324" s="117"/>
      <c r="I324" s="113"/>
      <c r="J324" s="113"/>
      <c r="K324" s="113"/>
    </row>
    <row r="325" spans="1:11" x14ac:dyDescent="0.2">
      <c r="A325" s="115"/>
      <c r="B325" s="116"/>
      <c r="C325" s="117"/>
      <c r="D325" s="113"/>
      <c r="E325" s="113"/>
      <c r="F325" s="113"/>
      <c r="G325" s="116"/>
      <c r="H325" s="117"/>
      <c r="I325" s="113"/>
      <c r="J325" s="113"/>
      <c r="K325" s="113"/>
    </row>
    <row r="326" spans="1:11" x14ac:dyDescent="0.2">
      <c r="A326" s="115"/>
      <c r="B326" s="116"/>
      <c r="C326" s="117"/>
      <c r="D326" s="113"/>
      <c r="E326" s="113"/>
      <c r="F326" s="113"/>
      <c r="G326" s="116"/>
      <c r="H326" s="117"/>
      <c r="I326" s="113"/>
      <c r="J326" s="113"/>
      <c r="K326" s="113"/>
    </row>
    <row r="327" spans="1:11" x14ac:dyDescent="0.2">
      <c r="A327" s="115"/>
      <c r="B327" s="116"/>
      <c r="C327" s="117"/>
      <c r="D327" s="113"/>
      <c r="E327" s="113"/>
      <c r="F327" s="113"/>
      <c r="G327" s="116"/>
      <c r="H327" s="117"/>
      <c r="I327" s="113"/>
      <c r="J327" s="113"/>
      <c r="K327" s="113"/>
    </row>
    <row r="328" spans="1:11" x14ac:dyDescent="0.2">
      <c r="A328" s="115"/>
      <c r="B328" s="116"/>
      <c r="C328" s="117"/>
      <c r="D328" s="113"/>
      <c r="E328" s="113"/>
      <c r="F328" s="113"/>
      <c r="G328" s="116"/>
      <c r="H328" s="117"/>
      <c r="I328" s="113"/>
      <c r="J328" s="113"/>
      <c r="K328" s="113"/>
    </row>
    <row r="329" spans="1:11" x14ac:dyDescent="0.2">
      <c r="A329" s="115"/>
      <c r="B329" s="116"/>
      <c r="C329" s="117"/>
      <c r="D329" s="113"/>
      <c r="E329" s="113"/>
      <c r="F329" s="113"/>
      <c r="G329" s="116"/>
      <c r="H329" s="117"/>
      <c r="I329" s="113"/>
      <c r="J329" s="113"/>
      <c r="K329" s="113"/>
    </row>
    <row r="330" spans="1:11" x14ac:dyDescent="0.2">
      <c r="A330" s="115"/>
      <c r="B330" s="116"/>
      <c r="C330" s="117"/>
      <c r="D330" s="113"/>
      <c r="E330" s="113"/>
      <c r="F330" s="113"/>
      <c r="G330" s="116"/>
      <c r="H330" s="117"/>
      <c r="I330" s="113"/>
      <c r="J330" s="113"/>
      <c r="K330" s="113"/>
    </row>
    <row r="331" spans="1:11" x14ac:dyDescent="0.2">
      <c r="A331" s="115"/>
      <c r="B331" s="116"/>
      <c r="C331" s="117"/>
      <c r="D331" s="113"/>
      <c r="E331" s="113"/>
      <c r="F331" s="113"/>
      <c r="G331" s="116"/>
      <c r="H331" s="117"/>
      <c r="I331" s="113"/>
      <c r="J331" s="113"/>
      <c r="K331" s="113"/>
    </row>
    <row r="332" spans="1:11" x14ac:dyDescent="0.2">
      <c r="A332" s="115"/>
      <c r="B332" s="116"/>
      <c r="C332" s="117"/>
      <c r="D332" s="113"/>
      <c r="E332" s="113"/>
      <c r="F332" s="113"/>
      <c r="G332" s="116"/>
      <c r="H332" s="117"/>
      <c r="I332" s="113"/>
      <c r="J332" s="113"/>
      <c r="K332" s="113"/>
    </row>
    <row r="333" spans="1:11" x14ac:dyDescent="0.2">
      <c r="A333" s="115"/>
      <c r="B333" s="116"/>
      <c r="C333" s="117"/>
      <c r="D333" s="113"/>
      <c r="E333" s="113"/>
      <c r="F333" s="113"/>
      <c r="G333" s="116"/>
      <c r="H333" s="117"/>
      <c r="I333" s="113"/>
      <c r="J333" s="113"/>
      <c r="K333" s="113"/>
    </row>
    <row r="334" spans="1:11" x14ac:dyDescent="0.2">
      <c r="A334" s="115"/>
      <c r="B334" s="116"/>
      <c r="C334" s="117"/>
      <c r="D334" s="113"/>
      <c r="E334" s="113"/>
      <c r="F334" s="113"/>
      <c r="G334" s="116"/>
      <c r="H334" s="117"/>
      <c r="I334" s="113"/>
      <c r="J334" s="113"/>
      <c r="K334" s="113"/>
    </row>
    <row r="335" spans="1:11" x14ac:dyDescent="0.2">
      <c r="A335" s="115"/>
      <c r="B335" s="116"/>
      <c r="C335" s="117"/>
      <c r="D335" s="113"/>
      <c r="E335" s="113"/>
      <c r="F335" s="113"/>
      <c r="G335" s="116"/>
      <c r="H335" s="117"/>
      <c r="I335" s="113"/>
      <c r="J335" s="113"/>
      <c r="K335" s="113"/>
    </row>
    <row r="336" spans="1:11" x14ac:dyDescent="0.2">
      <c r="A336" s="115"/>
      <c r="B336" s="116"/>
      <c r="C336" s="117"/>
      <c r="D336" s="113"/>
      <c r="E336" s="113"/>
      <c r="F336" s="113"/>
      <c r="G336" s="116"/>
      <c r="H336" s="117"/>
      <c r="I336" s="113"/>
      <c r="J336" s="113"/>
      <c r="K336" s="113"/>
    </row>
    <row r="337" spans="1:11" x14ac:dyDescent="0.2">
      <c r="A337" s="115"/>
      <c r="B337" s="116"/>
      <c r="C337" s="117"/>
      <c r="D337" s="113"/>
      <c r="E337" s="113"/>
      <c r="F337" s="113"/>
      <c r="G337" s="116"/>
      <c r="H337" s="117"/>
      <c r="I337" s="113"/>
      <c r="J337" s="113"/>
      <c r="K337" s="113"/>
    </row>
    <row r="338" spans="1:11" x14ac:dyDescent="0.2">
      <c r="A338" s="115"/>
      <c r="B338" s="116"/>
      <c r="C338" s="117"/>
      <c r="D338" s="113"/>
      <c r="E338" s="113"/>
      <c r="F338" s="113"/>
      <c r="G338" s="116"/>
      <c r="H338" s="117"/>
      <c r="I338" s="113"/>
      <c r="J338" s="113"/>
      <c r="K338" s="113"/>
    </row>
    <row r="339" spans="1:11" x14ac:dyDescent="0.2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 x14ac:dyDescent="0.2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 x14ac:dyDescent="0.2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 x14ac:dyDescent="0.2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 x14ac:dyDescent="0.2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 x14ac:dyDescent="0.2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 x14ac:dyDescent="0.2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 x14ac:dyDescent="0.2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 x14ac:dyDescent="0.2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 x14ac:dyDescent="0.2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 x14ac:dyDescent="0.2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 x14ac:dyDescent="0.2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 x14ac:dyDescent="0.2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 x14ac:dyDescent="0.2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 x14ac:dyDescent="0.2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 x14ac:dyDescent="0.2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 x14ac:dyDescent="0.2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 x14ac:dyDescent="0.2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 x14ac:dyDescent="0.2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 x14ac:dyDescent="0.2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 x14ac:dyDescent="0.2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 x14ac:dyDescent="0.2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 x14ac:dyDescent="0.2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 x14ac:dyDescent="0.2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 x14ac:dyDescent="0.2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 x14ac:dyDescent="0.2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 x14ac:dyDescent="0.2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 x14ac:dyDescent="0.2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 x14ac:dyDescent="0.2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 x14ac:dyDescent="0.2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 x14ac:dyDescent="0.2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 x14ac:dyDescent="0.2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 x14ac:dyDescent="0.2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 x14ac:dyDescent="0.2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 x14ac:dyDescent="0.2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 x14ac:dyDescent="0.2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 x14ac:dyDescent="0.2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 x14ac:dyDescent="0.2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 x14ac:dyDescent="0.2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 x14ac:dyDescent="0.2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 x14ac:dyDescent="0.2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 x14ac:dyDescent="0.2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 x14ac:dyDescent="0.2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 x14ac:dyDescent="0.2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 x14ac:dyDescent="0.2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 x14ac:dyDescent="0.2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 x14ac:dyDescent="0.2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 x14ac:dyDescent="0.2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 x14ac:dyDescent="0.2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 x14ac:dyDescent="0.2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 x14ac:dyDescent="0.2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 x14ac:dyDescent="0.2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 x14ac:dyDescent="0.2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 x14ac:dyDescent="0.2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 x14ac:dyDescent="0.2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 x14ac:dyDescent="0.2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 x14ac:dyDescent="0.2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 x14ac:dyDescent="0.2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 x14ac:dyDescent="0.2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 x14ac:dyDescent="0.2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 x14ac:dyDescent="0.2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 x14ac:dyDescent="0.2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 x14ac:dyDescent="0.2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 x14ac:dyDescent="0.2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 x14ac:dyDescent="0.2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 x14ac:dyDescent="0.2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 x14ac:dyDescent="0.2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 x14ac:dyDescent="0.2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 x14ac:dyDescent="0.2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 x14ac:dyDescent="0.2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 x14ac:dyDescent="0.2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 x14ac:dyDescent="0.2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 x14ac:dyDescent="0.2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 x14ac:dyDescent="0.2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 x14ac:dyDescent="0.2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 x14ac:dyDescent="0.2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 x14ac:dyDescent="0.2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 x14ac:dyDescent="0.2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 x14ac:dyDescent="0.2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 x14ac:dyDescent="0.2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 x14ac:dyDescent="0.2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 x14ac:dyDescent="0.2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 x14ac:dyDescent="0.2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 x14ac:dyDescent="0.2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 x14ac:dyDescent="0.2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 x14ac:dyDescent="0.2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 x14ac:dyDescent="0.2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 x14ac:dyDescent="0.2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 x14ac:dyDescent="0.2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 x14ac:dyDescent="0.2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 x14ac:dyDescent="0.2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 x14ac:dyDescent="0.2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 x14ac:dyDescent="0.2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 x14ac:dyDescent="0.2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 x14ac:dyDescent="0.2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 x14ac:dyDescent="0.2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 x14ac:dyDescent="0.2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 x14ac:dyDescent="0.2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 x14ac:dyDescent="0.2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 x14ac:dyDescent="0.2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 x14ac:dyDescent="0.2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 x14ac:dyDescent="0.2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 x14ac:dyDescent="0.2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 x14ac:dyDescent="0.2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 x14ac:dyDescent="0.2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 x14ac:dyDescent="0.2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 x14ac:dyDescent="0.2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 x14ac:dyDescent="0.2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 x14ac:dyDescent="0.2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 x14ac:dyDescent="0.2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 x14ac:dyDescent="0.2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 x14ac:dyDescent="0.2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 x14ac:dyDescent="0.2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 x14ac:dyDescent="0.2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 x14ac:dyDescent="0.2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 x14ac:dyDescent="0.2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 x14ac:dyDescent="0.2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 x14ac:dyDescent="0.2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 x14ac:dyDescent="0.2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 x14ac:dyDescent="0.2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 x14ac:dyDescent="0.2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 x14ac:dyDescent="0.2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 x14ac:dyDescent="0.2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 x14ac:dyDescent="0.2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 x14ac:dyDescent="0.2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 x14ac:dyDescent="0.2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 x14ac:dyDescent="0.2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 x14ac:dyDescent="0.2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 x14ac:dyDescent="0.2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 x14ac:dyDescent="0.2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 x14ac:dyDescent="0.2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 x14ac:dyDescent="0.2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 x14ac:dyDescent="0.2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 x14ac:dyDescent="0.2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 x14ac:dyDescent="0.2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 x14ac:dyDescent="0.2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 x14ac:dyDescent="0.2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 x14ac:dyDescent="0.2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 x14ac:dyDescent="0.2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 x14ac:dyDescent="0.2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 x14ac:dyDescent="0.2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 x14ac:dyDescent="0.2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 x14ac:dyDescent="0.2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 x14ac:dyDescent="0.2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 x14ac:dyDescent="0.2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 x14ac:dyDescent="0.2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 x14ac:dyDescent="0.2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 x14ac:dyDescent="0.2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 x14ac:dyDescent="0.2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 x14ac:dyDescent="0.2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 x14ac:dyDescent="0.2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 x14ac:dyDescent="0.2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 x14ac:dyDescent="0.2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 x14ac:dyDescent="0.2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 x14ac:dyDescent="0.2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 x14ac:dyDescent="0.2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 x14ac:dyDescent="0.2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 x14ac:dyDescent="0.2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 x14ac:dyDescent="0.2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 x14ac:dyDescent="0.2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 x14ac:dyDescent="0.2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 x14ac:dyDescent="0.2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 x14ac:dyDescent="0.2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 x14ac:dyDescent="0.2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 x14ac:dyDescent="0.2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 x14ac:dyDescent="0.2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 x14ac:dyDescent="0.2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 x14ac:dyDescent="0.2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 ht="15" x14ac:dyDescent="0.25">
      <c r="A507" s="52"/>
      <c r="B507" s="71"/>
      <c r="C507" s="22"/>
      <c r="D507" s="53"/>
      <c r="E507" s="53"/>
      <c r="F507" s="53"/>
      <c r="G507" s="71"/>
      <c r="H507" s="22"/>
      <c r="I507" s="53"/>
      <c r="J507" s="53"/>
      <c r="K507" s="53"/>
    </row>
    <row r="508" spans="1:11" ht="15" x14ac:dyDescent="0.25">
      <c r="A508" s="52"/>
      <c r="B508" s="71"/>
      <c r="C508" s="22"/>
      <c r="D508" s="53"/>
      <c r="E508" s="53"/>
      <c r="F508" s="53"/>
      <c r="G508" s="71"/>
      <c r="H508" s="22"/>
      <c r="I508" s="53"/>
      <c r="J508" s="53"/>
      <c r="K508" s="53"/>
    </row>
    <row r="509" spans="1:11" ht="15" x14ac:dyDescent="0.25">
      <c r="A509" s="52"/>
      <c r="B509" s="71"/>
      <c r="C509" s="22"/>
      <c r="D509" s="53"/>
      <c r="E509" s="53"/>
      <c r="F509" s="53"/>
      <c r="G509" s="71"/>
      <c r="H509" s="22"/>
      <c r="I509" s="53"/>
      <c r="J509" s="53"/>
      <c r="K509" s="53"/>
    </row>
    <row r="510" spans="1:11" ht="15" x14ac:dyDescent="0.25">
      <c r="A510" s="52"/>
      <c r="B510" s="71"/>
      <c r="C510" s="22"/>
      <c r="D510" s="53"/>
      <c r="E510" s="53"/>
      <c r="F510" s="53"/>
      <c r="G510" s="71"/>
      <c r="H510" s="22"/>
      <c r="I510" s="53"/>
      <c r="J510" s="53"/>
      <c r="K510" s="53"/>
    </row>
    <row r="511" spans="1:11" ht="15" x14ac:dyDescent="0.25">
      <c r="A511" s="52"/>
      <c r="B511" s="71"/>
      <c r="C511" s="22"/>
      <c r="D511" s="53"/>
      <c r="E511" s="53"/>
      <c r="F511" s="53"/>
      <c r="G511" s="71"/>
      <c r="H511" s="22"/>
      <c r="I511" s="53"/>
      <c r="J511" s="53"/>
      <c r="K511" s="53"/>
    </row>
    <row r="512" spans="1:11" ht="15" x14ac:dyDescent="0.25">
      <c r="A512" s="52"/>
      <c r="B512" s="71"/>
      <c r="C512" s="22"/>
      <c r="D512" s="53"/>
      <c r="E512" s="53"/>
      <c r="F512" s="53"/>
      <c r="G512" s="71"/>
      <c r="H512" s="22"/>
      <c r="I512" s="53"/>
      <c r="J512" s="53"/>
      <c r="K512" s="53"/>
    </row>
    <row r="513" spans="1:11" ht="15" x14ac:dyDescent="0.25">
      <c r="A513" s="52"/>
      <c r="B513" s="71"/>
      <c r="C513" s="22"/>
      <c r="D513" s="53"/>
      <c r="E513" s="53"/>
      <c r="F513" s="53"/>
      <c r="G513" s="71"/>
      <c r="H513" s="22"/>
      <c r="I513" s="53"/>
      <c r="J513" s="53"/>
      <c r="K513" s="53"/>
    </row>
    <row r="514" spans="1:11" ht="15" x14ac:dyDescent="0.25">
      <c r="A514" s="52"/>
      <c r="B514" s="71"/>
      <c r="C514" s="22"/>
      <c r="D514" s="53"/>
      <c r="E514" s="53"/>
      <c r="F514" s="53"/>
      <c r="G514" s="71"/>
      <c r="H514" s="22"/>
      <c r="I514" s="53"/>
      <c r="J514" s="53"/>
      <c r="K514" s="53"/>
    </row>
    <row r="515" spans="1:11" ht="15" x14ac:dyDescent="0.25">
      <c r="A515" s="52"/>
      <c r="B515" s="71"/>
      <c r="C515" s="22"/>
      <c r="D515" s="53"/>
      <c r="E515" s="53"/>
      <c r="F515" s="53"/>
      <c r="G515" s="71"/>
      <c r="H515" s="22"/>
      <c r="I515" s="53"/>
      <c r="J515" s="53"/>
      <c r="K515" s="53"/>
    </row>
    <row r="516" spans="1:11" ht="15" x14ac:dyDescent="0.25">
      <c r="A516" s="52"/>
      <c r="B516" s="71"/>
      <c r="C516" s="22"/>
      <c r="E516" s="53"/>
      <c r="G516" s="71"/>
      <c r="H516" s="22"/>
      <c r="K516" s="66"/>
    </row>
    <row r="517" spans="1:11" ht="15" x14ac:dyDescent="0.25">
      <c r="A517" s="52"/>
      <c r="B517" s="71"/>
      <c r="C517" s="22"/>
      <c r="E517" s="53"/>
      <c r="G517" s="71"/>
      <c r="H517" s="22"/>
      <c r="K517" s="66"/>
    </row>
    <row r="518" spans="1:11" ht="15" x14ac:dyDescent="0.25">
      <c r="A518" s="52"/>
      <c r="B518" s="71"/>
      <c r="C518" s="22"/>
      <c r="E518" s="53"/>
      <c r="G518" s="71"/>
      <c r="H518" s="22"/>
      <c r="K518" s="66"/>
    </row>
    <row r="519" spans="1:11" ht="15" x14ac:dyDescent="0.25">
      <c r="A519" s="52"/>
      <c r="B519" s="71"/>
      <c r="C519" s="22"/>
      <c r="E519" s="53"/>
      <c r="G519" s="71"/>
      <c r="H519" s="22"/>
      <c r="K519" s="66"/>
    </row>
    <row r="520" spans="1:11" ht="15" x14ac:dyDescent="0.25">
      <c r="A520" s="52"/>
      <c r="B520" s="71"/>
      <c r="C520" s="22"/>
      <c r="E520" s="53"/>
      <c r="G520" s="71"/>
      <c r="H520" s="22"/>
      <c r="K520" s="66"/>
    </row>
    <row r="521" spans="1:11" ht="15" x14ac:dyDescent="0.25">
      <c r="A521" s="52"/>
      <c r="B521" s="71"/>
      <c r="C521" s="22"/>
      <c r="E521" s="53"/>
      <c r="G521" s="71"/>
      <c r="H521" s="22"/>
      <c r="K521" s="66"/>
    </row>
    <row r="522" spans="1:11" ht="15" x14ac:dyDescent="0.25">
      <c r="A522" s="52"/>
      <c r="B522" s="71"/>
      <c r="C522" s="22"/>
      <c r="E522" s="53"/>
      <c r="G522" s="71"/>
      <c r="H522" s="22"/>
      <c r="K522" s="66"/>
    </row>
    <row r="523" spans="1:11" ht="15" x14ac:dyDescent="0.25">
      <c r="A523" s="52"/>
      <c r="B523" s="71"/>
      <c r="C523" s="22"/>
      <c r="E523" s="53"/>
      <c r="G523" s="71"/>
      <c r="H523" s="22"/>
      <c r="K523" s="66"/>
    </row>
    <row r="524" spans="1:11" ht="15" x14ac:dyDescent="0.25">
      <c r="A524" s="52"/>
      <c r="B524" s="71"/>
      <c r="C524" s="22"/>
      <c r="E524" s="53"/>
      <c r="G524" s="71"/>
      <c r="H524" s="22"/>
      <c r="K524" s="66"/>
    </row>
    <row r="525" spans="1:11" ht="15" x14ac:dyDescent="0.25">
      <c r="A525" s="52"/>
      <c r="B525" s="71"/>
      <c r="C525" s="22"/>
      <c r="E525" s="53"/>
      <c r="G525" s="71"/>
      <c r="H525" s="22"/>
      <c r="K525" s="66"/>
    </row>
    <row r="526" spans="1:11" ht="15" x14ac:dyDescent="0.25">
      <c r="A526" s="52"/>
      <c r="B526" s="71"/>
      <c r="C526" s="22"/>
      <c r="E526" s="53"/>
      <c r="G526" s="71"/>
      <c r="H526" s="22"/>
      <c r="K526" s="66"/>
    </row>
    <row r="527" spans="1:11" ht="15" x14ac:dyDescent="0.25">
      <c r="A527" s="52"/>
      <c r="B527" s="71"/>
      <c r="C527" s="22"/>
      <c r="E527" s="53"/>
      <c r="G527" s="71"/>
      <c r="H527" s="22"/>
      <c r="K527" s="66"/>
    </row>
    <row r="528" spans="1:11" ht="15" x14ac:dyDescent="0.25">
      <c r="A528" s="52"/>
      <c r="B528" s="71"/>
      <c r="C528" s="22"/>
      <c r="E528" s="53"/>
      <c r="G528" s="71"/>
      <c r="H528" s="22"/>
      <c r="K528" s="66"/>
    </row>
    <row r="529" spans="1:11" ht="15" x14ac:dyDescent="0.25">
      <c r="A529" s="52"/>
      <c r="B529" s="71"/>
      <c r="C529" s="22"/>
      <c r="E529" s="53"/>
      <c r="G529" s="71"/>
      <c r="H529" s="22"/>
      <c r="K529" s="66"/>
    </row>
    <row r="530" spans="1:11" ht="15" x14ac:dyDescent="0.25">
      <c r="A530" s="52"/>
      <c r="B530" s="71"/>
      <c r="C530" s="22"/>
      <c r="E530" s="53"/>
      <c r="G530" s="71"/>
      <c r="H530" s="22"/>
      <c r="K530" s="66"/>
    </row>
    <row r="531" spans="1:11" ht="15" x14ac:dyDescent="0.25">
      <c r="A531" s="52"/>
      <c r="B531" s="71"/>
      <c r="C531" s="22"/>
      <c r="E531" s="53"/>
      <c r="G531" s="71"/>
      <c r="H531" s="22"/>
      <c r="K531" s="66"/>
    </row>
    <row r="532" spans="1:11" ht="15" x14ac:dyDescent="0.25">
      <c r="A532" s="52"/>
      <c r="B532" s="71"/>
      <c r="C532" s="22"/>
      <c r="E532" s="53"/>
      <c r="G532" s="71"/>
      <c r="H532" s="22"/>
      <c r="K532" s="66"/>
    </row>
    <row r="533" spans="1:11" ht="15" x14ac:dyDescent="0.25">
      <c r="A533" s="52"/>
      <c r="B533" s="71"/>
      <c r="C533" s="22"/>
      <c r="E533" s="53"/>
      <c r="G533" s="71"/>
      <c r="H533" s="22"/>
      <c r="K533" s="66"/>
    </row>
    <row r="534" spans="1:11" ht="15" x14ac:dyDescent="0.25">
      <c r="A534" s="52"/>
      <c r="B534" s="71"/>
      <c r="C534" s="22"/>
      <c r="E534" s="53"/>
      <c r="G534" s="71"/>
      <c r="H534" s="22"/>
      <c r="K534" s="66"/>
    </row>
    <row r="535" spans="1:11" ht="15" x14ac:dyDescent="0.25">
      <c r="A535" s="52"/>
      <c r="B535" s="71"/>
      <c r="C535" s="22"/>
      <c r="E535" s="53"/>
      <c r="G535" s="71"/>
      <c r="H535" s="22"/>
      <c r="K535" s="66"/>
    </row>
    <row r="536" spans="1:11" ht="15" x14ac:dyDescent="0.25">
      <c r="A536" s="52"/>
      <c r="B536" s="71"/>
      <c r="C536" s="22"/>
      <c r="E536" s="53"/>
      <c r="G536" s="71"/>
      <c r="H536" s="22"/>
      <c r="K536" s="66"/>
    </row>
    <row r="537" spans="1:11" ht="15" x14ac:dyDescent="0.25">
      <c r="A537" s="52"/>
      <c r="B537" s="71"/>
      <c r="C537" s="22"/>
      <c r="E537" s="53"/>
      <c r="G537" s="71"/>
      <c r="H537" s="22"/>
      <c r="K537" s="66"/>
    </row>
    <row r="538" spans="1:11" ht="15" x14ac:dyDescent="0.25">
      <c r="A538" s="52"/>
      <c r="B538" s="71"/>
      <c r="C538" s="22"/>
      <c r="E538" s="53"/>
      <c r="G538" s="71"/>
      <c r="H538" s="22"/>
      <c r="K538" s="66"/>
    </row>
    <row r="539" spans="1:11" ht="15" x14ac:dyDescent="0.25">
      <c r="A539" s="52"/>
      <c r="B539" s="71"/>
      <c r="C539" s="22"/>
      <c r="E539" s="53"/>
      <c r="G539" s="71"/>
      <c r="H539" s="22"/>
      <c r="K539" s="66"/>
    </row>
    <row r="540" spans="1:11" ht="15" x14ac:dyDescent="0.25">
      <c r="A540" s="52"/>
      <c r="B540" s="71"/>
      <c r="C540" s="22"/>
      <c r="E540" s="53"/>
      <c r="G540" s="71"/>
      <c r="H540" s="22"/>
      <c r="K540" s="66"/>
    </row>
    <row r="541" spans="1:11" ht="15" x14ac:dyDescent="0.25">
      <c r="A541" s="52"/>
      <c r="B541" s="71"/>
      <c r="C541" s="22"/>
      <c r="E541" s="53"/>
      <c r="G541" s="71"/>
      <c r="H541" s="22"/>
      <c r="K541" s="66"/>
    </row>
    <row r="542" spans="1:11" ht="15" x14ac:dyDescent="0.25">
      <c r="A542" s="52"/>
      <c r="B542" s="71"/>
      <c r="C542" s="22"/>
      <c r="E542" s="53"/>
      <c r="G542" s="71"/>
      <c r="H542" s="22"/>
      <c r="K542" s="66"/>
    </row>
    <row r="543" spans="1:11" ht="15" x14ac:dyDescent="0.25">
      <c r="A543" s="52"/>
      <c r="B543" s="71"/>
      <c r="C543" s="22"/>
      <c r="E543" s="53"/>
      <c r="G543" s="71"/>
      <c r="H543" s="22"/>
      <c r="K543" s="66"/>
    </row>
    <row r="544" spans="1:11" ht="15" x14ac:dyDescent="0.25">
      <c r="A544" s="52"/>
      <c r="B544" s="71"/>
      <c r="C544" s="22"/>
      <c r="E544" s="53"/>
      <c r="G544" s="71"/>
      <c r="H544" s="22"/>
      <c r="K544" s="66"/>
    </row>
    <row r="545" spans="1:11" ht="15" x14ac:dyDescent="0.25">
      <c r="A545" s="52"/>
      <c r="B545" s="71"/>
      <c r="C545" s="22"/>
      <c r="E545" s="53"/>
      <c r="G545" s="71"/>
      <c r="H545" s="22"/>
      <c r="K545" s="66"/>
    </row>
    <row r="546" spans="1:11" ht="15" x14ac:dyDescent="0.25">
      <c r="A546" s="52"/>
      <c r="B546" s="71"/>
      <c r="C546" s="22"/>
      <c r="E546" s="53"/>
      <c r="G546" s="71"/>
      <c r="H546" s="22"/>
      <c r="K546" s="66"/>
    </row>
    <row r="547" spans="1:11" ht="15" x14ac:dyDescent="0.25">
      <c r="A547" s="52"/>
      <c r="B547" s="71"/>
      <c r="C547" s="22"/>
      <c r="E547" s="53"/>
      <c r="G547" s="71"/>
      <c r="H547" s="22"/>
      <c r="K547" s="66"/>
    </row>
    <row r="548" spans="1:11" ht="15" x14ac:dyDescent="0.25">
      <c r="A548" s="52"/>
      <c r="B548" s="71"/>
      <c r="C548" s="22"/>
      <c r="E548" s="53"/>
      <c r="G548" s="71"/>
      <c r="H548" s="22"/>
      <c r="K548" s="66"/>
    </row>
    <row r="549" spans="1:11" ht="15" x14ac:dyDescent="0.25">
      <c r="A549" s="52"/>
      <c r="B549" s="71"/>
      <c r="C549" s="22"/>
      <c r="E549" s="53"/>
      <c r="G549" s="71"/>
      <c r="H549" s="22"/>
      <c r="K549" s="66"/>
    </row>
    <row r="550" spans="1:11" ht="15" x14ac:dyDescent="0.25">
      <c r="A550" s="52"/>
      <c r="B550" s="71"/>
      <c r="C550" s="22"/>
      <c r="E550" s="53"/>
      <c r="G550" s="71"/>
      <c r="H550" s="22"/>
      <c r="K550" s="66"/>
    </row>
    <row r="551" spans="1:11" ht="15" x14ac:dyDescent="0.25">
      <c r="A551" s="52"/>
      <c r="B551" s="71"/>
      <c r="C551" s="22"/>
      <c r="E551" s="53"/>
      <c r="G551" s="71"/>
      <c r="H551" s="22"/>
      <c r="K551" s="66"/>
    </row>
    <row r="552" spans="1:11" ht="15" x14ac:dyDescent="0.25">
      <c r="A552" s="52"/>
      <c r="B552" s="71"/>
      <c r="C552" s="22"/>
      <c r="E552" s="53"/>
      <c r="G552" s="71"/>
      <c r="H552" s="22"/>
      <c r="K552" s="66"/>
    </row>
    <row r="553" spans="1:11" ht="15" x14ac:dyDescent="0.25">
      <c r="A553" s="52"/>
      <c r="B553" s="71"/>
      <c r="C553" s="22"/>
      <c r="E553" s="53"/>
      <c r="G553" s="71"/>
      <c r="H553" s="22"/>
      <c r="K553" s="66"/>
    </row>
    <row r="554" spans="1:11" ht="15" x14ac:dyDescent="0.25">
      <c r="A554" s="52"/>
      <c r="B554" s="71"/>
      <c r="C554" s="22"/>
      <c r="E554" s="53"/>
      <c r="G554" s="71"/>
      <c r="H554" s="22"/>
      <c r="K554" s="66"/>
    </row>
    <row r="555" spans="1:11" ht="15" x14ac:dyDescent="0.25">
      <c r="A555" s="52"/>
      <c r="B555" s="71"/>
      <c r="C555" s="22"/>
      <c r="E555" s="53"/>
      <c r="G555" s="71"/>
      <c r="H555" s="22"/>
      <c r="K555" s="66"/>
    </row>
    <row r="556" spans="1:11" ht="15" x14ac:dyDescent="0.25">
      <c r="A556" s="52"/>
      <c r="B556" s="71"/>
      <c r="C556" s="22"/>
      <c r="E556" s="53"/>
      <c r="G556" s="71"/>
      <c r="H556" s="22"/>
      <c r="K556" s="66"/>
    </row>
    <row r="557" spans="1:11" ht="15" x14ac:dyDescent="0.25">
      <c r="A557" s="52"/>
      <c r="B557" s="71"/>
      <c r="C557" s="22"/>
      <c r="E557" s="53"/>
      <c r="G557" s="71"/>
      <c r="H557" s="22"/>
      <c r="K557" s="66"/>
    </row>
    <row r="558" spans="1:11" ht="15" x14ac:dyDescent="0.25">
      <c r="A558" s="52"/>
      <c r="B558" s="71"/>
      <c r="C558" s="22"/>
      <c r="E558" s="53"/>
      <c r="G558" s="71"/>
      <c r="H558" s="22"/>
      <c r="K558" s="66"/>
    </row>
    <row r="559" spans="1:11" ht="15" x14ac:dyDescent="0.25">
      <c r="A559" s="52"/>
      <c r="B559" s="71"/>
      <c r="C559" s="22"/>
      <c r="E559" s="53"/>
      <c r="G559" s="71"/>
      <c r="H559" s="22"/>
      <c r="K559" s="66"/>
    </row>
    <row r="560" spans="1:11" ht="15" x14ac:dyDescent="0.25">
      <c r="A560" s="52"/>
      <c r="B560" s="71"/>
      <c r="C560" s="22"/>
      <c r="E560" s="53"/>
      <c r="G560" s="71"/>
      <c r="H560" s="22"/>
      <c r="K560" s="66"/>
    </row>
    <row r="561" spans="1:11" ht="15" x14ac:dyDescent="0.25">
      <c r="A561" s="52"/>
      <c r="B561" s="71"/>
      <c r="C561" s="22"/>
      <c r="E561" s="53"/>
      <c r="G561" s="71"/>
      <c r="H561" s="22"/>
      <c r="K561" s="66"/>
    </row>
    <row r="562" spans="1:11" ht="15" x14ac:dyDescent="0.25">
      <c r="A562" s="52"/>
      <c r="B562" s="71"/>
      <c r="C562" s="22"/>
      <c r="E562" s="53"/>
      <c r="G562" s="71"/>
      <c r="H562" s="22"/>
      <c r="K562" s="66"/>
    </row>
    <row r="563" spans="1:11" ht="15" x14ac:dyDescent="0.25">
      <c r="A563" s="52"/>
      <c r="B563" s="71"/>
      <c r="C563" s="22"/>
      <c r="E563" s="53"/>
      <c r="G563" s="71"/>
      <c r="H563" s="22"/>
      <c r="K563" s="66"/>
    </row>
    <row r="564" spans="1:11" ht="15" x14ac:dyDescent="0.25">
      <c r="A564" s="52"/>
      <c r="B564" s="71"/>
      <c r="C564" s="22"/>
      <c r="E564" s="53"/>
      <c r="G564" s="71"/>
      <c r="H564" s="22"/>
      <c r="K564" s="66"/>
    </row>
    <row r="565" spans="1:11" ht="15" x14ac:dyDescent="0.25">
      <c r="A565" s="52"/>
      <c r="B565" s="71"/>
      <c r="C565" s="22"/>
      <c r="E565" s="53"/>
      <c r="G565" s="71"/>
      <c r="H565" s="22"/>
      <c r="K565" s="66"/>
    </row>
    <row r="566" spans="1:11" ht="15" x14ac:dyDescent="0.25">
      <c r="A566" s="52"/>
      <c r="B566" s="71"/>
      <c r="C566" s="22"/>
      <c r="E566" s="53"/>
      <c r="G566" s="71"/>
      <c r="H566" s="22"/>
      <c r="K566" s="66"/>
    </row>
    <row r="567" spans="1:11" ht="15" x14ac:dyDescent="0.25">
      <c r="A567" s="52"/>
      <c r="B567" s="71"/>
      <c r="C567" s="22"/>
      <c r="E567" s="53"/>
      <c r="G567" s="71"/>
      <c r="H567" s="22"/>
      <c r="K567" s="66"/>
    </row>
    <row r="568" spans="1:11" ht="15" x14ac:dyDescent="0.25">
      <c r="A568" s="52"/>
      <c r="B568" s="71"/>
      <c r="C568" s="22"/>
      <c r="E568" s="53"/>
      <c r="G568" s="71"/>
      <c r="H568" s="22"/>
      <c r="K568" s="66"/>
    </row>
    <row r="569" spans="1:11" ht="15" x14ac:dyDescent="0.25">
      <c r="A569" s="52"/>
      <c r="B569" s="71"/>
      <c r="C569" s="22"/>
      <c r="E569" s="53"/>
      <c r="G569" s="71"/>
      <c r="H569" s="22"/>
      <c r="K569" s="66"/>
    </row>
    <row r="570" spans="1:11" ht="15" x14ac:dyDescent="0.25">
      <c r="A570" s="52"/>
      <c r="B570" s="71"/>
      <c r="C570" s="22"/>
      <c r="E570" s="53"/>
      <c r="G570" s="71"/>
      <c r="H570" s="22"/>
      <c r="K570" s="66"/>
    </row>
    <row r="571" spans="1:11" ht="15" x14ac:dyDescent="0.25">
      <c r="A571" s="52"/>
      <c r="B571" s="71"/>
      <c r="C571" s="22"/>
      <c r="E571" s="53"/>
      <c r="G571" s="71"/>
      <c r="H571" s="22"/>
      <c r="K571" s="66"/>
    </row>
    <row r="572" spans="1:11" ht="15" x14ac:dyDescent="0.25">
      <c r="A572" s="52"/>
      <c r="B572" s="71"/>
      <c r="C572" s="22"/>
      <c r="E572" s="53"/>
      <c r="G572" s="71"/>
      <c r="H572" s="22"/>
      <c r="K572" s="66"/>
    </row>
    <row r="573" spans="1:11" ht="15" x14ac:dyDescent="0.25">
      <c r="A573" s="52"/>
      <c r="B573" s="71"/>
      <c r="C573" s="22"/>
      <c r="E573" s="53"/>
      <c r="G573" s="71"/>
      <c r="H573" s="22"/>
      <c r="K573" s="66"/>
    </row>
    <row r="574" spans="1:11" ht="15" x14ac:dyDescent="0.25">
      <c r="A574" s="52"/>
      <c r="B574" s="71"/>
      <c r="C574" s="22"/>
      <c r="E574" s="53"/>
      <c r="G574" s="71"/>
      <c r="H574" s="22"/>
      <c r="K574" s="66"/>
    </row>
    <row r="575" spans="1:11" ht="15" x14ac:dyDescent="0.25">
      <c r="A575" s="52"/>
      <c r="B575" s="71"/>
      <c r="C575" s="22"/>
      <c r="E575" s="53"/>
      <c r="G575" s="71"/>
      <c r="H575" s="22"/>
      <c r="K575" s="66"/>
    </row>
    <row r="576" spans="1:11" ht="15" x14ac:dyDescent="0.25">
      <c r="A576" s="52"/>
      <c r="B576" s="71"/>
      <c r="C576" s="22"/>
      <c r="E576" s="53"/>
      <c r="G576" s="71"/>
      <c r="H576" s="22"/>
      <c r="K576" s="66"/>
    </row>
    <row r="577" spans="1:11" ht="15" x14ac:dyDescent="0.25">
      <c r="A577" s="52"/>
      <c r="B577" s="71"/>
      <c r="C577" s="22"/>
      <c r="E577" s="53"/>
      <c r="G577" s="71"/>
      <c r="H577" s="22"/>
      <c r="K577" s="66"/>
    </row>
    <row r="578" spans="1:11" ht="15" x14ac:dyDescent="0.25">
      <c r="A578" s="52"/>
      <c r="B578" s="71"/>
      <c r="C578" s="22"/>
      <c r="E578" s="53"/>
      <c r="G578" s="71"/>
      <c r="H578" s="22"/>
      <c r="K578" s="66"/>
    </row>
    <row r="579" spans="1:11" ht="15" x14ac:dyDescent="0.25">
      <c r="A579" s="52"/>
      <c r="B579" s="71"/>
      <c r="C579" s="22"/>
      <c r="E579" s="53"/>
      <c r="G579" s="71"/>
      <c r="H579" s="22"/>
      <c r="K579" s="66"/>
    </row>
    <row r="580" spans="1:11" ht="15" x14ac:dyDescent="0.25">
      <c r="A580" s="52"/>
      <c r="B580" s="71"/>
      <c r="C580" s="22"/>
      <c r="E580" s="53"/>
      <c r="G580" s="71"/>
      <c r="H580" s="22"/>
      <c r="K580" s="66"/>
    </row>
    <row r="581" spans="1:11" ht="15" x14ac:dyDescent="0.25">
      <c r="A581" s="52"/>
      <c r="B581" s="71"/>
      <c r="C581" s="22"/>
      <c r="E581" s="53"/>
      <c r="G581" s="71"/>
      <c r="H581" s="22"/>
      <c r="K581" s="66"/>
    </row>
    <row r="582" spans="1:11" ht="15" x14ac:dyDescent="0.25">
      <c r="A582" s="52"/>
      <c r="B582" s="71"/>
      <c r="C582" s="22"/>
      <c r="E582" s="53"/>
      <c r="G582" s="71"/>
      <c r="H582" s="22"/>
      <c r="K582" s="66"/>
    </row>
    <row r="583" spans="1:11" ht="15" x14ac:dyDescent="0.25">
      <c r="A583" s="52"/>
      <c r="B583" s="71"/>
      <c r="C583" s="22"/>
      <c r="E583" s="53"/>
      <c r="G583" s="71"/>
      <c r="H583" s="22"/>
      <c r="K583" s="66"/>
    </row>
    <row r="584" spans="1:11" ht="15" x14ac:dyDescent="0.25">
      <c r="A584" s="52"/>
      <c r="B584" s="71"/>
      <c r="C584" s="22"/>
      <c r="E584" s="53"/>
      <c r="G584" s="71"/>
      <c r="H584" s="22"/>
      <c r="K584" s="66"/>
    </row>
    <row r="585" spans="1:11" ht="15" x14ac:dyDescent="0.25">
      <c r="A585" s="52"/>
      <c r="B585" s="71"/>
      <c r="C585" s="22"/>
      <c r="E585" s="53"/>
      <c r="G585" s="71"/>
      <c r="H585" s="22"/>
      <c r="K585" s="66"/>
    </row>
    <row r="586" spans="1:11" ht="15" x14ac:dyDescent="0.25">
      <c r="A586" s="52"/>
      <c r="B586" s="71"/>
      <c r="C586" s="22"/>
      <c r="E586" s="53"/>
      <c r="G586" s="71"/>
      <c r="H586" s="22"/>
      <c r="K586" s="66"/>
    </row>
    <row r="587" spans="1:11" ht="15" x14ac:dyDescent="0.25">
      <c r="A587" s="52"/>
      <c r="B587" s="71"/>
      <c r="C587" s="22"/>
      <c r="E587" s="53"/>
      <c r="G587" s="71"/>
      <c r="H587" s="22"/>
      <c r="K587" s="66"/>
    </row>
    <row r="588" spans="1:11" ht="15" x14ac:dyDescent="0.25">
      <c r="A588" s="52"/>
      <c r="B588" s="71"/>
      <c r="C588" s="22"/>
      <c r="E588" s="53"/>
      <c r="G588" s="71"/>
      <c r="H588" s="22"/>
      <c r="K588" s="66"/>
    </row>
    <row r="589" spans="1:11" ht="15" x14ac:dyDescent="0.25">
      <c r="A589" s="52"/>
      <c r="B589" s="71"/>
      <c r="C589" s="22"/>
      <c r="E589" s="53"/>
      <c r="G589" s="71"/>
      <c r="H589" s="22"/>
      <c r="K589" s="66"/>
    </row>
    <row r="590" spans="1:11" ht="15" x14ac:dyDescent="0.25">
      <c r="A590" s="52"/>
      <c r="B590" s="71"/>
      <c r="C590" s="22"/>
      <c r="E590" s="53"/>
      <c r="G590" s="71"/>
      <c r="H590" s="22"/>
      <c r="K590" s="66"/>
    </row>
    <row r="591" spans="1:11" ht="15" x14ac:dyDescent="0.25">
      <c r="A591" s="52"/>
      <c r="B591" s="71"/>
      <c r="C591" s="22"/>
      <c r="E591" s="53"/>
      <c r="G591" s="71"/>
      <c r="H591" s="22"/>
      <c r="K591" s="66"/>
    </row>
    <row r="592" spans="1:11" ht="15" x14ac:dyDescent="0.25">
      <c r="A592" s="52"/>
      <c r="B592" s="71"/>
      <c r="C592" s="22"/>
      <c r="E592" s="68"/>
      <c r="G592" s="71"/>
      <c r="H592" s="22"/>
      <c r="K592" s="66"/>
    </row>
    <row r="593" spans="1:11" ht="15" x14ac:dyDescent="0.25">
      <c r="A593" s="52"/>
      <c r="B593" s="71"/>
      <c r="C593" s="22"/>
      <c r="E593" s="68"/>
      <c r="G593" s="71"/>
      <c r="H593" s="22"/>
      <c r="K593" s="66"/>
    </row>
    <row r="594" spans="1:11" ht="15" x14ac:dyDescent="0.25">
      <c r="A594" s="52"/>
      <c r="B594" s="71"/>
      <c r="C594" s="22"/>
      <c r="E594" s="68"/>
      <c r="G594" s="71"/>
      <c r="H594" s="22"/>
      <c r="K594" s="66"/>
    </row>
    <row r="595" spans="1:11" ht="15" x14ac:dyDescent="0.25">
      <c r="A595" s="52"/>
      <c r="B595" s="71"/>
      <c r="C595" s="22"/>
      <c r="E595" s="68"/>
      <c r="G595" s="71"/>
      <c r="H595" s="22"/>
      <c r="K595" s="66"/>
    </row>
    <row r="596" spans="1:11" ht="15" x14ac:dyDescent="0.25">
      <c r="A596" s="52"/>
      <c r="B596" s="71"/>
      <c r="C596" s="22"/>
      <c r="E596" s="68"/>
      <c r="G596" s="71"/>
      <c r="H596" s="22"/>
      <c r="K596" s="66"/>
    </row>
    <row r="597" spans="1:11" ht="15" x14ac:dyDescent="0.25">
      <c r="A597" s="51"/>
      <c r="B597" s="71"/>
      <c r="C597" s="22"/>
      <c r="D597" s="32"/>
      <c r="E597" s="68"/>
      <c r="G597" s="71"/>
      <c r="H597" s="22"/>
      <c r="K597" s="66"/>
    </row>
    <row r="598" spans="1:11" ht="15" x14ac:dyDescent="0.25">
      <c r="A598" s="51"/>
      <c r="B598" s="71"/>
      <c r="C598" s="22"/>
      <c r="D598" s="32"/>
      <c r="E598" s="68"/>
      <c r="G598" s="71"/>
      <c r="H598" s="22"/>
      <c r="K598" s="66"/>
    </row>
    <row r="599" spans="1:11" ht="15" x14ac:dyDescent="0.25">
      <c r="A599" s="51"/>
      <c r="B599" s="71"/>
      <c r="C599" s="22"/>
      <c r="D599" s="32"/>
      <c r="E599" s="68"/>
      <c r="G599" s="71"/>
      <c r="H599" s="22"/>
      <c r="K599" s="66"/>
    </row>
    <row r="600" spans="1:11" ht="15" x14ac:dyDescent="0.25">
      <c r="A600" s="51"/>
      <c r="B600" s="71"/>
      <c r="C600" s="22"/>
      <c r="D600" s="32"/>
      <c r="E600" s="68"/>
      <c r="G600" s="71"/>
      <c r="H600" s="22"/>
      <c r="K600" s="66"/>
    </row>
    <row r="601" spans="1:11" ht="15" x14ac:dyDescent="0.25">
      <c r="A601" s="51"/>
      <c r="B601" s="71"/>
      <c r="C601" s="22"/>
      <c r="D601" s="32"/>
      <c r="E601" s="68"/>
      <c r="G601" s="71"/>
      <c r="H601" s="22"/>
      <c r="K601" s="66"/>
    </row>
    <row r="602" spans="1:11" ht="15" x14ac:dyDescent="0.25">
      <c r="A602" s="51"/>
      <c r="B602" s="71"/>
      <c r="C602" s="22"/>
      <c r="D602" s="32"/>
      <c r="E602" s="68"/>
      <c r="G602" s="71"/>
      <c r="H602" s="22"/>
      <c r="K602" s="66"/>
    </row>
    <row r="603" spans="1:11" ht="15" x14ac:dyDescent="0.25">
      <c r="A603" s="51"/>
      <c r="B603" s="71"/>
      <c r="C603" s="22"/>
      <c r="D603" s="32"/>
      <c r="E603" s="68"/>
      <c r="G603" s="71"/>
      <c r="H603" s="22"/>
      <c r="K603" s="66"/>
    </row>
    <row r="604" spans="1:11" ht="15" x14ac:dyDescent="0.25">
      <c r="A604" s="51"/>
      <c r="B604" s="71"/>
      <c r="C604" s="22"/>
      <c r="D604" s="32"/>
      <c r="E604" s="68"/>
      <c r="G604" s="71"/>
      <c r="H604" s="22"/>
      <c r="K604" s="66"/>
    </row>
    <row r="605" spans="1:11" ht="15" x14ac:dyDescent="0.25">
      <c r="A605" s="51"/>
      <c r="B605" s="71"/>
      <c r="C605" s="22"/>
      <c r="D605" s="32"/>
      <c r="E605" s="68"/>
      <c r="G605" s="71"/>
      <c r="H605" s="22"/>
      <c r="K605" s="66"/>
    </row>
    <row r="606" spans="1:11" ht="15" x14ac:dyDescent="0.25">
      <c r="A606" s="51"/>
      <c r="B606" s="71"/>
      <c r="C606" s="22"/>
      <c r="D606" s="32"/>
      <c r="E606" s="68"/>
      <c r="G606" s="71"/>
      <c r="H606" s="22"/>
      <c r="K606" s="66"/>
    </row>
    <row r="607" spans="1:11" ht="15" x14ac:dyDescent="0.25">
      <c r="A607" s="51"/>
      <c r="B607" s="71"/>
      <c r="C607" s="22"/>
      <c r="D607" s="32"/>
      <c r="E607" s="68"/>
      <c r="G607" s="71"/>
      <c r="H607" s="22"/>
      <c r="K607" s="66"/>
    </row>
    <row r="608" spans="1:11" ht="15" x14ac:dyDescent="0.25">
      <c r="A608" s="51"/>
      <c r="B608" s="71"/>
      <c r="C608" s="22"/>
      <c r="D608" s="32"/>
      <c r="E608" s="68"/>
      <c r="G608" s="71"/>
      <c r="H608" s="22"/>
      <c r="K608" s="66"/>
    </row>
    <row r="609" spans="1:11" ht="15" x14ac:dyDescent="0.25">
      <c r="A609" s="51"/>
      <c r="B609" s="71"/>
      <c r="C609" s="22"/>
      <c r="D609" s="32"/>
      <c r="E609" s="68"/>
      <c r="G609" s="71"/>
      <c r="H609" s="22"/>
      <c r="K609" s="66"/>
    </row>
    <row r="610" spans="1:11" ht="15" x14ac:dyDescent="0.25">
      <c r="A610" s="51"/>
      <c r="B610" s="71"/>
      <c r="C610" s="22"/>
      <c r="D610" s="32"/>
      <c r="E610" s="68"/>
      <c r="G610" s="71"/>
      <c r="H610" s="22"/>
      <c r="K610" s="66"/>
    </row>
    <row r="611" spans="1:11" ht="15" x14ac:dyDescent="0.25">
      <c r="A611" s="51"/>
      <c r="B611" s="71"/>
      <c r="C611" s="22"/>
      <c r="D611" s="32"/>
      <c r="E611" s="68"/>
      <c r="G611" s="71"/>
      <c r="H611" s="22"/>
      <c r="K611" s="66"/>
    </row>
    <row r="612" spans="1:11" ht="15" x14ac:dyDescent="0.25">
      <c r="A612" s="51"/>
      <c r="B612" s="71"/>
      <c r="C612" s="22"/>
      <c r="D612" s="32"/>
      <c r="E612" s="68"/>
      <c r="G612" s="71"/>
      <c r="H612" s="22"/>
      <c r="K612" s="66"/>
    </row>
    <row r="613" spans="1:11" ht="15" x14ac:dyDescent="0.25">
      <c r="A613" s="51"/>
      <c r="B613" s="71"/>
      <c r="C613" s="22"/>
      <c r="D613" s="32"/>
      <c r="E613" s="68"/>
      <c r="G613" s="71"/>
      <c r="H613" s="22"/>
      <c r="K613" s="66"/>
    </row>
    <row r="614" spans="1:11" ht="15" x14ac:dyDescent="0.25">
      <c r="A614" s="51"/>
      <c r="B614" s="71"/>
      <c r="C614" s="22"/>
      <c r="D614" s="32"/>
      <c r="E614" s="68"/>
      <c r="G614" s="71"/>
      <c r="H614" s="22"/>
      <c r="K614" s="66"/>
    </row>
    <row r="615" spans="1:11" ht="15" x14ac:dyDescent="0.25">
      <c r="A615" s="51"/>
      <c r="B615" s="71"/>
      <c r="C615" s="22"/>
      <c r="D615" s="32"/>
      <c r="E615" s="68"/>
      <c r="G615" s="71"/>
      <c r="H615" s="22"/>
      <c r="K615" s="66"/>
    </row>
    <row r="616" spans="1:11" ht="15" x14ac:dyDescent="0.25">
      <c r="A616" s="51"/>
      <c r="B616" s="71"/>
      <c r="C616" s="22"/>
      <c r="D616" s="32"/>
      <c r="E616" s="68"/>
      <c r="G616" s="71"/>
      <c r="H616" s="22"/>
      <c r="K616" s="66"/>
    </row>
    <row r="617" spans="1:11" ht="15" x14ac:dyDescent="0.25">
      <c r="A617" s="51"/>
      <c r="B617" s="71"/>
      <c r="C617" s="22"/>
      <c r="D617" s="32"/>
      <c r="E617" s="68"/>
      <c r="G617" s="71"/>
      <c r="H617" s="22"/>
      <c r="K617" s="66"/>
    </row>
    <row r="618" spans="1:11" ht="15" x14ac:dyDescent="0.25">
      <c r="A618" s="51"/>
      <c r="B618" s="71"/>
      <c r="C618" s="22"/>
      <c r="D618" s="32"/>
      <c r="E618" s="68"/>
      <c r="G618" s="71"/>
      <c r="H618" s="22"/>
      <c r="K618" s="66"/>
    </row>
    <row r="619" spans="1:11" ht="15" x14ac:dyDescent="0.25">
      <c r="A619" s="51"/>
      <c r="B619" s="71"/>
      <c r="C619" s="22"/>
      <c r="D619" s="32"/>
      <c r="E619" s="68"/>
      <c r="G619" s="71"/>
      <c r="H619" s="22"/>
      <c r="K619" s="66"/>
    </row>
    <row r="620" spans="1:11" ht="15" x14ac:dyDescent="0.25">
      <c r="A620" s="51"/>
      <c r="B620" s="71"/>
      <c r="C620" s="22"/>
      <c r="D620" s="32"/>
      <c r="E620" s="68"/>
      <c r="G620" s="71"/>
      <c r="H620" s="22"/>
      <c r="K620" s="66"/>
    </row>
    <row r="621" spans="1:11" ht="15" x14ac:dyDescent="0.25">
      <c r="A621" s="51"/>
      <c r="B621" s="71"/>
      <c r="C621" s="22"/>
      <c r="D621" s="32"/>
      <c r="E621" s="68"/>
      <c r="G621" s="71"/>
      <c r="H621" s="22"/>
      <c r="K621" s="66"/>
    </row>
    <row r="622" spans="1:11" ht="15" x14ac:dyDescent="0.25">
      <c r="A622" s="51"/>
      <c r="B622" s="71"/>
      <c r="C622" s="22"/>
      <c r="D622" s="32"/>
      <c r="E622" s="68"/>
      <c r="G622" s="71"/>
      <c r="H622" s="22"/>
      <c r="K622" s="66"/>
    </row>
    <row r="623" spans="1:11" ht="15" x14ac:dyDescent="0.25">
      <c r="A623" s="51"/>
      <c r="B623" s="71"/>
      <c r="C623" s="22"/>
      <c r="D623" s="32"/>
      <c r="E623" s="68"/>
      <c r="G623" s="71"/>
      <c r="H623" s="22"/>
      <c r="K623" s="66"/>
    </row>
    <row r="624" spans="1:11" ht="15" x14ac:dyDescent="0.25">
      <c r="A624" s="51"/>
      <c r="B624" s="71"/>
      <c r="C624" s="22"/>
      <c r="D624" s="32"/>
      <c r="E624" s="68"/>
      <c r="G624" s="71"/>
      <c r="H624" s="22"/>
      <c r="K624" s="66"/>
    </row>
    <row r="625" spans="1:11" ht="15" x14ac:dyDescent="0.25">
      <c r="A625" s="51"/>
      <c r="B625" s="71"/>
      <c r="C625" s="22"/>
      <c r="D625" s="32"/>
      <c r="E625" s="68"/>
      <c r="G625" s="71"/>
      <c r="H625" s="22"/>
      <c r="K625" s="66"/>
    </row>
    <row r="626" spans="1:11" ht="15" x14ac:dyDescent="0.25">
      <c r="A626" s="51"/>
      <c r="B626" s="71"/>
      <c r="C626" s="22"/>
      <c r="D626" s="32"/>
      <c r="E626" s="68"/>
      <c r="G626" s="71"/>
      <c r="H626" s="22"/>
      <c r="K626" s="66"/>
    </row>
    <row r="627" spans="1:11" ht="15" x14ac:dyDescent="0.25">
      <c r="A627" s="51"/>
      <c r="B627" s="71"/>
      <c r="C627" s="22"/>
      <c r="D627" s="32"/>
      <c r="E627" s="68"/>
      <c r="G627" s="71"/>
      <c r="H627" s="22"/>
      <c r="K627" s="66"/>
    </row>
    <row r="628" spans="1:11" ht="15" x14ac:dyDescent="0.25">
      <c r="A628" s="51"/>
      <c r="B628" s="71"/>
      <c r="C628" s="22"/>
      <c r="D628" s="32"/>
      <c r="E628" s="68"/>
      <c r="G628" s="71"/>
      <c r="H628" s="22"/>
      <c r="K628" s="66"/>
    </row>
    <row r="629" spans="1:11" ht="15" x14ac:dyDescent="0.25">
      <c r="A629" s="51"/>
      <c r="B629" s="71"/>
      <c r="C629" s="22"/>
      <c r="D629" s="32"/>
      <c r="E629" s="68"/>
      <c r="G629" s="71"/>
      <c r="H629" s="22"/>
      <c r="K629" s="66"/>
    </row>
    <row r="630" spans="1:11" ht="15" x14ac:dyDescent="0.25">
      <c r="A630" s="51"/>
      <c r="B630" s="71"/>
      <c r="C630" s="22"/>
      <c r="D630" s="32"/>
      <c r="E630" s="68"/>
      <c r="G630" s="71"/>
      <c r="H630" s="22"/>
      <c r="K630" s="66"/>
    </row>
    <row r="631" spans="1:11" ht="15" x14ac:dyDescent="0.25">
      <c r="A631" s="51"/>
      <c r="B631" s="71"/>
      <c r="C631" s="22"/>
      <c r="D631" s="32"/>
      <c r="E631" s="68"/>
      <c r="G631" s="71"/>
      <c r="H631" s="22"/>
      <c r="K631" s="66"/>
    </row>
    <row r="632" spans="1:11" ht="15" x14ac:dyDescent="0.25">
      <c r="A632" s="51"/>
      <c r="B632" s="71"/>
      <c r="C632" s="22"/>
      <c r="D632" s="32"/>
      <c r="E632" s="68"/>
      <c r="G632" s="71"/>
      <c r="H632" s="22"/>
      <c r="K632" s="66"/>
    </row>
    <row r="633" spans="1:11" ht="15" x14ac:dyDescent="0.25">
      <c r="A633" s="51"/>
      <c r="B633" s="71"/>
      <c r="C633" s="22"/>
      <c r="D633" s="32"/>
      <c r="E633" s="68"/>
      <c r="G633" s="71"/>
      <c r="H633" s="22"/>
      <c r="K633" s="66"/>
    </row>
    <row r="634" spans="1:11" ht="15" x14ac:dyDescent="0.25">
      <c r="A634" s="51"/>
      <c r="B634" s="71"/>
      <c r="C634" s="22"/>
      <c r="D634" s="32"/>
      <c r="E634" s="68"/>
      <c r="G634" s="71"/>
      <c r="H634" s="22"/>
      <c r="K634" s="66"/>
    </row>
    <row r="635" spans="1:11" ht="15" x14ac:dyDescent="0.25">
      <c r="A635" s="51"/>
      <c r="B635" s="71"/>
      <c r="C635" s="22"/>
      <c r="D635" s="32"/>
      <c r="E635" s="68"/>
      <c r="G635" s="71"/>
      <c r="H635" s="22"/>
      <c r="K635" s="66"/>
    </row>
    <row r="636" spans="1:11" ht="15" x14ac:dyDescent="0.25">
      <c r="A636" s="51"/>
      <c r="B636" s="71"/>
      <c r="C636" s="22"/>
      <c r="D636" s="32"/>
      <c r="E636" s="68"/>
      <c r="G636" s="71"/>
      <c r="H636" s="22"/>
      <c r="K636" s="66"/>
    </row>
    <row r="637" spans="1:11" ht="15" x14ac:dyDescent="0.25">
      <c r="A637" s="51"/>
      <c r="B637" s="71"/>
      <c r="C637" s="22"/>
      <c r="D637" s="32"/>
      <c r="E637" s="68"/>
      <c r="G637" s="71"/>
      <c r="H637" s="22"/>
      <c r="K637" s="66"/>
    </row>
    <row r="638" spans="1:11" ht="15" x14ac:dyDescent="0.25">
      <c r="A638" s="51"/>
      <c r="B638" s="71"/>
      <c r="C638" s="22"/>
      <c r="D638" s="32"/>
      <c r="E638" s="68"/>
      <c r="G638" s="71"/>
      <c r="H638" s="22"/>
      <c r="K638" s="66"/>
    </row>
    <row r="639" spans="1:11" ht="15" x14ac:dyDescent="0.25">
      <c r="A639" s="51"/>
      <c r="B639" s="71"/>
      <c r="C639" s="22"/>
      <c r="D639" s="32"/>
      <c r="E639" s="68"/>
      <c r="G639" s="71"/>
      <c r="H639" s="22"/>
      <c r="K639" s="66"/>
    </row>
    <row r="640" spans="1:11" ht="15" x14ac:dyDescent="0.25">
      <c r="A640" s="51"/>
      <c r="B640" s="71"/>
      <c r="C640" s="22"/>
      <c r="D640" s="32"/>
      <c r="E640" s="68"/>
      <c r="G640" s="71"/>
      <c r="H640" s="22"/>
      <c r="K640" s="66"/>
    </row>
    <row r="641" spans="1:11" ht="15" x14ac:dyDescent="0.25">
      <c r="A641" s="51"/>
      <c r="B641" s="71"/>
      <c r="C641" s="22"/>
      <c r="D641" s="32"/>
      <c r="E641" s="68"/>
      <c r="G641" s="71"/>
      <c r="H641" s="22"/>
      <c r="K641" s="66"/>
    </row>
    <row r="642" spans="1:11" ht="15" x14ac:dyDescent="0.25">
      <c r="A642" s="51"/>
      <c r="B642" s="71"/>
      <c r="C642" s="22"/>
      <c r="D642" s="32"/>
      <c r="E642" s="68"/>
      <c r="G642" s="71"/>
      <c r="H642" s="22"/>
      <c r="K642" s="66"/>
    </row>
    <row r="643" spans="1:11" ht="15" x14ac:dyDescent="0.25">
      <c r="A643" s="51"/>
      <c r="B643" s="71"/>
      <c r="C643" s="22"/>
      <c r="D643" s="32"/>
      <c r="E643" s="68"/>
      <c r="G643" s="71"/>
      <c r="H643" s="22"/>
      <c r="K643" s="66"/>
    </row>
    <row r="644" spans="1:11" ht="15" x14ac:dyDescent="0.25">
      <c r="A644" s="51"/>
      <c r="B644" s="71"/>
      <c r="C644" s="22"/>
      <c r="D644" s="32"/>
      <c r="E644" s="68"/>
      <c r="G644" s="71"/>
      <c r="H644" s="22"/>
      <c r="K644" s="66"/>
    </row>
    <row r="645" spans="1:11" ht="15" x14ac:dyDescent="0.25">
      <c r="A645" s="51"/>
      <c r="B645" s="71"/>
      <c r="C645" s="22"/>
      <c r="D645" s="32"/>
      <c r="E645" s="68"/>
      <c r="G645" s="71"/>
      <c r="H645" s="22"/>
      <c r="K645" s="66"/>
    </row>
    <row r="646" spans="1:11" ht="15" x14ac:dyDescent="0.25">
      <c r="A646" s="51"/>
      <c r="B646" s="71"/>
      <c r="C646" s="22"/>
      <c r="D646" s="32"/>
      <c r="E646" s="68"/>
      <c r="G646" s="71"/>
      <c r="H646" s="22"/>
      <c r="K646" s="66"/>
    </row>
    <row r="647" spans="1:11" ht="15" x14ac:dyDescent="0.25">
      <c r="A647" s="51"/>
      <c r="B647" s="71"/>
      <c r="C647" s="22"/>
      <c r="D647" s="32"/>
      <c r="E647" s="68"/>
      <c r="G647" s="71"/>
      <c r="H647" s="22"/>
      <c r="K647" s="66"/>
    </row>
    <row r="648" spans="1:11" ht="15" x14ac:dyDescent="0.25">
      <c r="A648" s="51"/>
      <c r="B648" s="71"/>
      <c r="C648" s="22"/>
      <c r="D648" s="32"/>
      <c r="E648" s="68"/>
      <c r="G648" s="71"/>
      <c r="H648" s="22"/>
      <c r="K648" s="66"/>
    </row>
    <row r="649" spans="1:11" ht="15" x14ac:dyDescent="0.25">
      <c r="A649" s="51"/>
      <c r="B649" s="71"/>
      <c r="C649" s="22"/>
      <c r="D649" s="32"/>
      <c r="E649" s="68"/>
      <c r="G649" s="71"/>
      <c r="H649" s="22"/>
      <c r="K649" s="66"/>
    </row>
    <row r="650" spans="1:11" ht="15" x14ac:dyDescent="0.25">
      <c r="A650" s="51"/>
      <c r="B650" s="71"/>
      <c r="C650" s="22"/>
      <c r="D650" s="32"/>
      <c r="E650" s="68"/>
      <c r="G650" s="71"/>
      <c r="H650" s="22"/>
      <c r="K650" s="66"/>
    </row>
    <row r="651" spans="1:11" ht="15" x14ac:dyDescent="0.25">
      <c r="A651" s="51"/>
      <c r="B651" s="71"/>
      <c r="C651" s="22"/>
      <c r="D651" s="32"/>
      <c r="E651" s="68"/>
      <c r="G651" s="71"/>
      <c r="H651" s="22"/>
      <c r="K651" s="66"/>
    </row>
    <row r="652" spans="1:11" ht="15" x14ac:dyDescent="0.25">
      <c r="A652" s="51"/>
      <c r="B652" s="71"/>
      <c r="C652" s="22"/>
      <c r="D652" s="32"/>
      <c r="E652" s="68"/>
      <c r="G652" s="71"/>
      <c r="H652" s="22"/>
      <c r="K652" s="66"/>
    </row>
    <row r="653" spans="1:11" ht="15" x14ac:dyDescent="0.25">
      <c r="A653" s="51"/>
      <c r="B653" s="71"/>
      <c r="C653" s="22"/>
      <c r="D653" s="32"/>
      <c r="E653" s="68"/>
      <c r="G653" s="71"/>
      <c r="H653" s="22"/>
      <c r="K653" s="66"/>
    </row>
    <row r="654" spans="1:11" ht="15" x14ac:dyDescent="0.25">
      <c r="A654" s="51"/>
      <c r="B654" s="71"/>
      <c r="C654" s="22"/>
      <c r="D654" s="32"/>
      <c r="E654" s="68"/>
      <c r="G654" s="71"/>
      <c r="H654" s="22"/>
      <c r="K654" s="66"/>
    </row>
    <row r="655" spans="1:11" ht="15" x14ac:dyDescent="0.25">
      <c r="A655" s="51"/>
      <c r="B655" s="71"/>
      <c r="C655" s="22"/>
      <c r="D655" s="32"/>
      <c r="E655" s="68"/>
      <c r="G655" s="71"/>
      <c r="H655" s="22"/>
      <c r="K655" s="66"/>
    </row>
    <row r="656" spans="1:11" ht="15" x14ac:dyDescent="0.25">
      <c r="A656" s="51"/>
      <c r="B656" s="71"/>
      <c r="C656" s="22"/>
      <c r="D656" s="32"/>
      <c r="E656" s="68"/>
      <c r="G656" s="71"/>
      <c r="H656" s="22"/>
      <c r="K656" s="66"/>
    </row>
    <row r="657" spans="1:11" ht="15" x14ac:dyDescent="0.25">
      <c r="A657" s="51"/>
      <c r="B657" s="71"/>
      <c r="C657" s="22"/>
      <c r="D657" s="32"/>
      <c r="E657" s="68"/>
      <c r="G657" s="71"/>
      <c r="H657" s="22"/>
      <c r="K657" s="66"/>
    </row>
    <row r="658" spans="1:11" ht="15" x14ac:dyDescent="0.25">
      <c r="A658" s="51"/>
      <c r="B658" s="71"/>
      <c r="C658" s="22"/>
      <c r="D658" s="32"/>
      <c r="E658" s="68"/>
      <c r="G658" s="71"/>
      <c r="H658" s="22"/>
      <c r="K658" s="66"/>
    </row>
    <row r="659" spans="1:11" ht="15" x14ac:dyDescent="0.25">
      <c r="A659" s="51"/>
      <c r="B659" s="71"/>
      <c r="C659" s="22"/>
      <c r="D659" s="32"/>
      <c r="E659" s="68"/>
      <c r="G659" s="71"/>
      <c r="H659" s="22"/>
      <c r="K659" s="66"/>
    </row>
    <row r="660" spans="1:11" ht="15" x14ac:dyDescent="0.25">
      <c r="A660" s="51"/>
      <c r="B660" s="71"/>
      <c r="C660" s="22"/>
      <c r="D660" s="32"/>
      <c r="E660" s="68"/>
      <c r="G660" s="71"/>
      <c r="H660" s="22"/>
      <c r="K660" s="66"/>
    </row>
    <row r="661" spans="1:11" ht="15" x14ac:dyDescent="0.25">
      <c r="A661" s="51"/>
      <c r="B661" s="71"/>
      <c r="C661" s="22"/>
      <c r="D661" s="32"/>
      <c r="E661" s="68"/>
      <c r="G661" s="71"/>
      <c r="H661" s="22"/>
      <c r="K661" s="66"/>
    </row>
    <row r="662" spans="1:11" ht="15" x14ac:dyDescent="0.25">
      <c r="A662" s="51"/>
      <c r="B662" s="71"/>
      <c r="C662" s="22"/>
      <c r="D662" s="32"/>
      <c r="E662" s="68"/>
      <c r="G662" s="71"/>
      <c r="H662" s="22"/>
      <c r="K662" s="66"/>
    </row>
    <row r="663" spans="1:11" ht="15" x14ac:dyDescent="0.25">
      <c r="A663" s="51"/>
      <c r="B663" s="71"/>
      <c r="C663" s="22"/>
      <c r="D663" s="32"/>
      <c r="E663" s="68"/>
      <c r="G663" s="71"/>
      <c r="H663" s="22"/>
      <c r="K663" s="66"/>
    </row>
    <row r="664" spans="1:11" ht="15" x14ac:dyDescent="0.25">
      <c r="A664" s="51"/>
      <c r="B664" s="71"/>
      <c r="C664" s="22"/>
      <c r="D664" s="32"/>
      <c r="E664" s="68"/>
      <c r="G664" s="71"/>
      <c r="H664" s="22"/>
      <c r="K664" s="66"/>
    </row>
    <row r="665" spans="1:11" ht="15" x14ac:dyDescent="0.25">
      <c r="A665" s="51"/>
      <c r="B665" s="71"/>
      <c r="C665" s="22"/>
      <c r="D665" s="32"/>
      <c r="E665" s="68"/>
      <c r="G665" s="71"/>
      <c r="H665" s="22"/>
      <c r="K665" s="66"/>
    </row>
    <row r="666" spans="1:11" ht="15" x14ac:dyDescent="0.25">
      <c r="A666" s="51"/>
      <c r="B666" s="71"/>
      <c r="C666" s="22"/>
      <c r="D666" s="32"/>
      <c r="E666" s="68"/>
      <c r="G666" s="71"/>
      <c r="H666" s="22"/>
      <c r="K666" s="66"/>
    </row>
    <row r="667" spans="1:11" ht="15" x14ac:dyDescent="0.25">
      <c r="A667" s="51"/>
      <c r="B667" s="71"/>
      <c r="C667" s="22"/>
      <c r="D667" s="32"/>
      <c r="E667" s="68"/>
      <c r="G667" s="71"/>
      <c r="H667" s="22"/>
      <c r="K667" s="66"/>
    </row>
    <row r="668" spans="1:11" ht="15" x14ac:dyDescent="0.25">
      <c r="A668" s="51"/>
      <c r="B668" s="71"/>
      <c r="C668" s="22"/>
      <c r="D668" s="32"/>
      <c r="E668" s="68"/>
      <c r="G668" s="71"/>
      <c r="H668" s="22"/>
      <c r="K668" s="66"/>
    </row>
    <row r="669" spans="1:11" ht="15" x14ac:dyDescent="0.25">
      <c r="A669" s="51"/>
      <c r="B669" s="71"/>
      <c r="C669" s="22"/>
      <c r="D669" s="32"/>
      <c r="E669" s="68"/>
      <c r="G669" s="71"/>
      <c r="H669" s="22"/>
      <c r="K669" s="66"/>
    </row>
    <row r="670" spans="1:11" ht="15" x14ac:dyDescent="0.25">
      <c r="A670" s="51"/>
      <c r="B670" s="71"/>
      <c r="C670" s="22"/>
      <c r="D670" s="32"/>
      <c r="E670" s="68"/>
      <c r="G670" s="71"/>
      <c r="H670" s="22"/>
      <c r="K670" s="66"/>
    </row>
    <row r="671" spans="1:11" ht="15" x14ac:dyDescent="0.25">
      <c r="A671" s="51"/>
      <c r="B671" s="71"/>
      <c r="C671" s="22"/>
      <c r="D671" s="32"/>
      <c r="E671" s="68"/>
      <c r="G671" s="71"/>
      <c r="H671" s="22"/>
      <c r="K671" s="66"/>
    </row>
    <row r="672" spans="1:11" ht="15" x14ac:dyDescent="0.25">
      <c r="A672" s="51"/>
      <c r="B672" s="71"/>
      <c r="C672" s="22"/>
      <c r="D672" s="32"/>
      <c r="E672" s="68"/>
      <c r="G672" s="71"/>
      <c r="H672" s="22"/>
      <c r="K672" s="66"/>
    </row>
    <row r="673" spans="1:11" ht="15" x14ac:dyDescent="0.25">
      <c r="A673" s="51"/>
      <c r="B673" s="71"/>
      <c r="C673" s="22"/>
      <c r="D673" s="32"/>
      <c r="E673" s="68"/>
      <c r="G673" s="71"/>
      <c r="H673" s="22"/>
      <c r="K673" s="66"/>
    </row>
    <row r="674" spans="1:11" ht="15" x14ac:dyDescent="0.25">
      <c r="A674" s="51"/>
      <c r="B674" s="71"/>
      <c r="C674" s="22"/>
      <c r="D674" s="32"/>
      <c r="E674" s="68"/>
      <c r="G674" s="71"/>
      <c r="H674" s="22"/>
      <c r="K674" s="66"/>
    </row>
    <row r="675" spans="1:11" ht="15" x14ac:dyDescent="0.25">
      <c r="A675" s="51"/>
      <c r="B675" s="71"/>
      <c r="C675" s="22"/>
      <c r="D675" s="32"/>
      <c r="E675" s="68"/>
      <c r="G675" s="71"/>
      <c r="H675" s="22"/>
      <c r="K675" s="66"/>
    </row>
    <row r="676" spans="1:11" ht="15" x14ac:dyDescent="0.25">
      <c r="A676" s="51"/>
      <c r="B676" s="71"/>
      <c r="C676" s="22"/>
      <c r="D676" s="32"/>
      <c r="E676" s="68"/>
      <c r="G676" s="71"/>
      <c r="H676" s="22"/>
      <c r="K676" s="66"/>
    </row>
    <row r="677" spans="1:11" ht="15" x14ac:dyDescent="0.25">
      <c r="A677" s="51"/>
      <c r="B677" s="71"/>
      <c r="C677" s="22"/>
      <c r="D677" s="32"/>
      <c r="E677" s="68"/>
      <c r="G677" s="71"/>
      <c r="H677" s="22"/>
      <c r="K677" s="66"/>
    </row>
    <row r="678" spans="1:11" ht="15" x14ac:dyDescent="0.25">
      <c r="A678" s="51"/>
      <c r="B678" s="71"/>
      <c r="C678" s="22"/>
      <c r="D678" s="32"/>
      <c r="E678" s="68"/>
      <c r="G678" s="71"/>
      <c r="H678" s="22"/>
      <c r="K678" s="66"/>
    </row>
    <row r="679" spans="1:11" ht="15" x14ac:dyDescent="0.25">
      <c r="A679" s="51"/>
      <c r="B679" s="71"/>
      <c r="C679" s="22"/>
      <c r="D679" s="32"/>
      <c r="E679" s="68"/>
      <c r="G679" s="71"/>
      <c r="H679" s="22"/>
      <c r="K679" s="66"/>
    </row>
    <row r="680" spans="1:11" ht="15" x14ac:dyDescent="0.25">
      <c r="A680" s="51"/>
      <c r="B680" s="71"/>
      <c r="C680" s="22"/>
      <c r="D680" s="32"/>
      <c r="E680" s="68"/>
      <c r="G680" s="71"/>
      <c r="H680" s="22"/>
      <c r="K680" s="66"/>
    </row>
    <row r="681" spans="1:11" ht="15" x14ac:dyDescent="0.25">
      <c r="A681" s="51"/>
      <c r="B681" s="71"/>
      <c r="C681" s="22"/>
      <c r="D681" s="32"/>
      <c r="E681" s="68"/>
      <c r="G681" s="71"/>
      <c r="H681" s="22"/>
      <c r="K681" s="66"/>
    </row>
    <row r="682" spans="1:11" ht="15" x14ac:dyDescent="0.25">
      <c r="A682" s="51"/>
      <c r="B682" s="71"/>
      <c r="C682" s="22"/>
      <c r="D682" s="32"/>
      <c r="E682" s="68"/>
      <c r="G682" s="71"/>
      <c r="H682" s="22"/>
      <c r="K682" s="66"/>
    </row>
    <row r="683" spans="1:11" ht="15" x14ac:dyDescent="0.25">
      <c r="A683" s="51"/>
      <c r="B683" s="71"/>
      <c r="C683" s="22"/>
      <c r="D683" s="32"/>
      <c r="E683" s="68"/>
      <c r="G683" s="71"/>
      <c r="H683" s="22"/>
      <c r="K683" s="66"/>
    </row>
    <row r="684" spans="1:11" ht="15" x14ac:dyDescent="0.25">
      <c r="A684" s="51"/>
      <c r="B684" s="71"/>
      <c r="C684" s="22"/>
      <c r="D684" s="32"/>
      <c r="E684" s="68"/>
      <c r="G684" s="71"/>
      <c r="H684" s="22"/>
      <c r="K684" s="66"/>
    </row>
    <row r="685" spans="1:11" ht="15" x14ac:dyDescent="0.25">
      <c r="A685" s="51"/>
      <c r="B685" s="71"/>
      <c r="C685" s="22"/>
      <c r="D685" s="32"/>
      <c r="E685" s="68"/>
      <c r="G685" s="71"/>
      <c r="H685" s="22"/>
      <c r="K685" s="66"/>
    </row>
    <row r="686" spans="1:11" ht="15" x14ac:dyDescent="0.25">
      <c r="A686" s="51"/>
      <c r="B686" s="71"/>
      <c r="C686" s="22"/>
      <c r="D686" s="32"/>
      <c r="E686" s="68"/>
      <c r="G686" s="71"/>
      <c r="H686" s="22"/>
      <c r="K686" s="66"/>
    </row>
    <row r="687" spans="1:11" ht="15" x14ac:dyDescent="0.25">
      <c r="A687" s="51"/>
      <c r="B687" s="71"/>
      <c r="C687" s="22"/>
      <c r="D687" s="32"/>
      <c r="E687" s="68"/>
      <c r="G687" s="71"/>
      <c r="H687" s="22"/>
      <c r="K687" s="66"/>
    </row>
    <row r="688" spans="1:11" ht="15" x14ac:dyDescent="0.25">
      <c r="A688" s="51"/>
      <c r="B688" s="71"/>
      <c r="C688" s="22"/>
      <c r="D688" s="32"/>
      <c r="E688" s="68"/>
      <c r="G688" s="71"/>
      <c r="H688" s="22"/>
      <c r="K688" s="66"/>
    </row>
    <row r="689" spans="1:11" ht="15" x14ac:dyDescent="0.25">
      <c r="A689" s="51"/>
      <c r="B689" s="71"/>
      <c r="C689" s="22"/>
      <c r="D689" s="32"/>
      <c r="E689" s="68"/>
      <c r="G689" s="71"/>
      <c r="H689" s="22"/>
      <c r="K689" s="66"/>
    </row>
    <row r="690" spans="1:11" ht="15" x14ac:dyDescent="0.25">
      <c r="A690" s="51"/>
      <c r="B690" s="71"/>
      <c r="C690" s="22"/>
      <c r="D690" s="32"/>
      <c r="E690" s="68"/>
      <c r="G690" s="71"/>
      <c r="H690" s="22"/>
      <c r="K690" s="66"/>
    </row>
    <row r="691" spans="1:11" ht="15" x14ac:dyDescent="0.25">
      <c r="A691" s="51"/>
      <c r="B691" s="71"/>
      <c r="C691" s="22"/>
      <c r="D691" s="32"/>
      <c r="E691" s="68"/>
      <c r="G691" s="71"/>
      <c r="H691" s="22"/>
      <c r="K691" s="66"/>
    </row>
    <row r="692" spans="1:11" ht="15" x14ac:dyDescent="0.25">
      <c r="A692" s="51"/>
      <c r="B692" s="71"/>
      <c r="C692" s="22"/>
      <c r="D692" s="32"/>
      <c r="E692" s="68"/>
      <c r="G692" s="71"/>
      <c r="H692" s="22"/>
      <c r="K692" s="66"/>
    </row>
    <row r="693" spans="1:11" ht="15" x14ac:dyDescent="0.25">
      <c r="A693" s="51"/>
      <c r="B693" s="71"/>
      <c r="C693" s="22"/>
      <c r="D693" s="32"/>
      <c r="E693" s="68"/>
      <c r="G693" s="71"/>
      <c r="H693" s="22"/>
      <c r="K693" s="66"/>
    </row>
    <row r="694" spans="1:11" ht="15" x14ac:dyDescent="0.25">
      <c r="A694" s="51"/>
      <c r="B694" s="71"/>
      <c r="C694" s="22"/>
      <c r="D694" s="32"/>
      <c r="E694" s="68"/>
      <c r="G694" s="71"/>
      <c r="H694" s="22"/>
      <c r="K694" s="66"/>
    </row>
    <row r="695" spans="1:11" ht="15" x14ac:dyDescent="0.25">
      <c r="A695" s="51"/>
      <c r="B695" s="71"/>
      <c r="C695" s="22"/>
      <c r="D695" s="32"/>
      <c r="E695" s="68"/>
      <c r="G695" s="71"/>
      <c r="H695" s="22"/>
      <c r="K695" s="66"/>
    </row>
    <row r="696" spans="1:11" ht="15" x14ac:dyDescent="0.25">
      <c r="A696" s="51"/>
      <c r="B696" s="71"/>
      <c r="C696" s="22"/>
      <c r="D696" s="32"/>
      <c r="E696" s="68"/>
      <c r="G696" s="71"/>
      <c r="H696" s="22"/>
      <c r="K696" s="66"/>
    </row>
    <row r="697" spans="1:11" ht="15" x14ac:dyDescent="0.25">
      <c r="A697" s="51"/>
      <c r="B697" s="71"/>
      <c r="C697" s="22"/>
      <c r="D697" s="32"/>
      <c r="E697" s="68"/>
      <c r="G697" s="71"/>
      <c r="H697" s="22"/>
      <c r="K697" s="66"/>
    </row>
    <row r="698" spans="1:11" ht="15" x14ac:dyDescent="0.25">
      <c r="A698" s="51"/>
      <c r="B698" s="71"/>
      <c r="C698" s="22"/>
      <c r="D698" s="32"/>
      <c r="E698" s="68"/>
      <c r="G698" s="71"/>
      <c r="H698" s="22"/>
      <c r="K698" s="66"/>
    </row>
    <row r="699" spans="1:11" ht="15" x14ac:dyDescent="0.25">
      <c r="A699" s="51"/>
      <c r="B699" s="71"/>
      <c r="C699" s="22"/>
      <c r="D699" s="32"/>
      <c r="E699" s="68"/>
      <c r="G699" s="71"/>
      <c r="H699" s="22"/>
      <c r="K699" s="66"/>
    </row>
    <row r="700" spans="1:11" ht="15" x14ac:dyDescent="0.25">
      <c r="A700" s="51"/>
      <c r="B700" s="71"/>
      <c r="C700" s="22"/>
      <c r="D700" s="32"/>
      <c r="E700" s="68"/>
      <c r="G700" s="71"/>
      <c r="H700" s="22"/>
      <c r="K700" s="66"/>
    </row>
    <row r="701" spans="1:11" ht="15" x14ac:dyDescent="0.25">
      <c r="A701" s="51"/>
      <c r="B701" s="71"/>
      <c r="C701" s="22"/>
      <c r="D701" s="32"/>
      <c r="E701" s="68"/>
      <c r="G701" s="71"/>
      <c r="H701" s="22"/>
    </row>
    <row r="702" spans="1:11" ht="15" x14ac:dyDescent="0.25">
      <c r="A702" s="51"/>
      <c r="B702" s="71"/>
      <c r="C702" s="22"/>
      <c r="D702" s="32"/>
      <c r="E702" s="68"/>
      <c r="G702" s="71"/>
      <c r="H702" s="22"/>
    </row>
    <row r="703" spans="1:11" ht="15" x14ac:dyDescent="0.25">
      <c r="A703" s="51"/>
      <c r="B703" s="71"/>
      <c r="C703" s="22"/>
      <c r="D703" s="32"/>
      <c r="E703" s="68"/>
      <c r="G703" s="71"/>
      <c r="H703" s="22"/>
    </row>
    <row r="704" spans="1:11" ht="15" x14ac:dyDescent="0.25">
      <c r="A704" s="51"/>
      <c r="B704" s="71"/>
      <c r="C704" s="22"/>
      <c r="D704" s="32"/>
      <c r="E704" s="68"/>
      <c r="G704" s="71"/>
      <c r="H704" s="22"/>
    </row>
    <row r="705" spans="1:8" ht="15" x14ac:dyDescent="0.25">
      <c r="A705" s="51"/>
      <c r="B705" s="71"/>
      <c r="C705" s="22"/>
      <c r="D705" s="32"/>
      <c r="E705" s="68"/>
      <c r="G705" s="71"/>
      <c r="H705" s="22"/>
    </row>
    <row r="706" spans="1:8" ht="15" x14ac:dyDescent="0.25">
      <c r="A706" s="51"/>
      <c r="B706" s="71"/>
      <c r="C706" s="22"/>
      <c r="D706" s="32"/>
      <c r="E706" s="68"/>
      <c r="G706" s="71"/>
      <c r="H706" s="22"/>
    </row>
    <row r="707" spans="1:8" ht="15" x14ac:dyDescent="0.25">
      <c r="A707" s="51"/>
      <c r="B707" s="71"/>
      <c r="C707" s="22"/>
      <c r="D707" s="32"/>
      <c r="E707" s="68"/>
      <c r="G707" s="71"/>
      <c r="H707" s="22"/>
    </row>
    <row r="708" spans="1:8" ht="15" x14ac:dyDescent="0.25">
      <c r="A708" s="51"/>
      <c r="B708" s="71"/>
      <c r="C708" s="22"/>
      <c r="D708" s="32"/>
      <c r="E708" s="68"/>
      <c r="G708" s="71"/>
      <c r="H708" s="22"/>
    </row>
    <row r="709" spans="1:8" ht="15" x14ac:dyDescent="0.25">
      <c r="A709" s="51"/>
      <c r="B709" s="71"/>
      <c r="C709" s="22"/>
      <c r="D709" s="32"/>
      <c r="E709" s="68"/>
      <c r="G709" s="71"/>
      <c r="H709" s="22"/>
    </row>
    <row r="710" spans="1:8" ht="15" x14ac:dyDescent="0.25">
      <c r="A710" s="51"/>
      <c r="B710" s="71"/>
      <c r="C710" s="22"/>
      <c r="D710" s="32"/>
      <c r="E710" s="68"/>
      <c r="G710" s="71"/>
      <c r="H710" s="22"/>
    </row>
    <row r="711" spans="1:8" ht="15" x14ac:dyDescent="0.25">
      <c r="A711" s="51"/>
      <c r="B711" s="71"/>
      <c r="C711" s="22"/>
      <c r="D711" s="32"/>
      <c r="E711" s="68"/>
      <c r="G711" s="71"/>
      <c r="H711" s="22"/>
    </row>
    <row r="712" spans="1:8" ht="15" x14ac:dyDescent="0.25">
      <c r="A712" s="51"/>
      <c r="B712" s="71"/>
      <c r="C712" s="22"/>
      <c r="D712" s="32"/>
      <c r="E712" s="68"/>
      <c r="G712" s="71"/>
      <c r="H712" s="22"/>
    </row>
    <row r="713" spans="1:8" ht="15" x14ac:dyDescent="0.25">
      <c r="A713" s="51"/>
      <c r="B713" s="71"/>
      <c r="C713" s="22"/>
      <c r="D713" s="32"/>
      <c r="E713" s="68"/>
      <c r="G713" s="71"/>
      <c r="H713" s="22"/>
    </row>
    <row r="714" spans="1:8" ht="15" x14ac:dyDescent="0.25">
      <c r="A714" s="51"/>
      <c r="B714" s="71"/>
      <c r="C714" s="22"/>
      <c r="D714" s="32"/>
      <c r="E714" s="68"/>
      <c r="G714" s="71"/>
      <c r="H714" s="22"/>
    </row>
    <row r="715" spans="1:8" ht="15" x14ac:dyDescent="0.25">
      <c r="A715" s="51"/>
      <c r="B715" s="71"/>
      <c r="C715" s="22"/>
      <c r="D715" s="32"/>
      <c r="E715" s="68"/>
      <c r="G715" s="71"/>
      <c r="H715" s="22"/>
    </row>
    <row r="716" spans="1:8" ht="15" x14ac:dyDescent="0.25">
      <c r="A716" s="51"/>
      <c r="B716" s="71"/>
      <c r="C716" s="22"/>
      <c r="D716" s="32"/>
      <c r="E716" s="68"/>
      <c r="G716" s="71"/>
      <c r="H716" s="22"/>
    </row>
    <row r="717" spans="1:8" ht="15" x14ac:dyDescent="0.25">
      <c r="A717" s="51"/>
      <c r="B717" s="71"/>
      <c r="C717" s="22"/>
      <c r="D717" s="32"/>
      <c r="E717" s="68"/>
      <c r="G717" s="71"/>
      <c r="H717" s="22"/>
    </row>
    <row r="718" spans="1:8" ht="15" x14ac:dyDescent="0.25">
      <c r="A718" s="51"/>
      <c r="B718" s="71"/>
      <c r="C718" s="22"/>
      <c r="D718" s="32"/>
      <c r="E718" s="68"/>
      <c r="G718" s="71"/>
      <c r="H718" s="22"/>
    </row>
    <row r="719" spans="1:8" ht="15" x14ac:dyDescent="0.25">
      <c r="A719" s="51"/>
      <c r="B719" s="71"/>
      <c r="C719" s="22"/>
      <c r="D719" s="32"/>
      <c r="E719" s="68"/>
      <c r="G719" s="71"/>
      <c r="H719" s="22"/>
    </row>
    <row r="720" spans="1:8" ht="15" x14ac:dyDescent="0.25">
      <c r="A720" s="51"/>
      <c r="B720" s="71"/>
      <c r="C720" s="22"/>
      <c r="D720" s="32"/>
      <c r="E720" s="68"/>
      <c r="G720" s="71"/>
      <c r="H720" s="22"/>
    </row>
    <row r="721" spans="1:8" ht="15" x14ac:dyDescent="0.25">
      <c r="A721" s="51"/>
      <c r="B721" s="71"/>
      <c r="C721" s="22"/>
      <c r="D721" s="32"/>
      <c r="E721" s="68"/>
      <c r="G721" s="71"/>
      <c r="H721" s="22"/>
    </row>
    <row r="722" spans="1:8" ht="15" x14ac:dyDescent="0.25">
      <c r="A722" s="51"/>
      <c r="B722" s="71"/>
      <c r="C722" s="22"/>
      <c r="D722" s="32"/>
      <c r="E722" s="68"/>
      <c r="G722" s="71"/>
      <c r="H722" s="22"/>
    </row>
    <row r="723" spans="1:8" ht="15" x14ac:dyDescent="0.25">
      <c r="A723" s="51"/>
      <c r="B723" s="71"/>
      <c r="C723" s="22"/>
      <c r="D723" s="32"/>
      <c r="E723" s="68"/>
      <c r="G723" s="71"/>
      <c r="H723" s="22"/>
    </row>
    <row r="724" spans="1:8" ht="15" x14ac:dyDescent="0.25">
      <c r="A724" s="51"/>
      <c r="B724" s="71"/>
      <c r="C724" s="22"/>
      <c r="D724" s="32"/>
      <c r="E724" s="68"/>
      <c r="G724" s="71"/>
      <c r="H724" s="22"/>
    </row>
    <row r="725" spans="1:8" ht="15" x14ac:dyDescent="0.25">
      <c r="A725" s="51"/>
      <c r="B725" s="71"/>
      <c r="C725" s="22"/>
      <c r="D725" s="32"/>
      <c r="E725" s="68"/>
      <c r="G725" s="71"/>
      <c r="H725" s="22"/>
    </row>
    <row r="726" spans="1:8" ht="15" x14ac:dyDescent="0.25">
      <c r="A726" s="51"/>
      <c r="B726" s="71"/>
      <c r="C726" s="22"/>
      <c r="D726" s="32"/>
      <c r="E726" s="68"/>
      <c r="G726" s="71"/>
      <c r="H726" s="22"/>
    </row>
    <row r="727" spans="1:8" ht="15" x14ac:dyDescent="0.25">
      <c r="A727" s="51"/>
      <c r="B727" s="71"/>
      <c r="C727" s="22"/>
      <c r="D727" s="32"/>
      <c r="E727" s="68"/>
      <c r="G727" s="71"/>
      <c r="H727" s="22"/>
    </row>
    <row r="728" spans="1:8" ht="15" x14ac:dyDescent="0.25">
      <c r="A728" s="51"/>
      <c r="B728" s="71"/>
      <c r="C728" s="22"/>
      <c r="D728" s="32"/>
      <c r="E728" s="68"/>
      <c r="G728" s="71"/>
      <c r="H728" s="22"/>
    </row>
    <row r="729" spans="1:8" ht="15" x14ac:dyDescent="0.25">
      <c r="A729" s="51"/>
      <c r="B729" s="71"/>
      <c r="C729" s="22"/>
      <c r="D729" s="32"/>
      <c r="E729" s="68"/>
      <c r="G729" s="71"/>
      <c r="H729" s="22"/>
    </row>
    <row r="730" spans="1:8" ht="15" x14ac:dyDescent="0.25">
      <c r="A730" s="51"/>
      <c r="B730" s="71"/>
      <c r="C730" s="22"/>
      <c r="D730" s="32"/>
      <c r="E730" s="68"/>
      <c r="G730" s="71"/>
      <c r="H730" s="22"/>
    </row>
    <row r="731" spans="1:8" ht="15" x14ac:dyDescent="0.25">
      <c r="A731" s="51"/>
      <c r="B731" s="71"/>
      <c r="C731" s="22"/>
      <c r="D731" s="32"/>
      <c r="E731" s="68"/>
      <c r="G731" s="71"/>
      <c r="H731" s="22"/>
    </row>
    <row r="732" spans="1:8" ht="15" x14ac:dyDescent="0.25">
      <c r="A732" s="51"/>
      <c r="B732" s="71"/>
      <c r="C732" s="22"/>
      <c r="D732" s="32"/>
      <c r="E732" s="68"/>
      <c r="G732" s="71"/>
      <c r="H732" s="22"/>
    </row>
    <row r="733" spans="1:8" ht="15" x14ac:dyDescent="0.25">
      <c r="A733" s="51"/>
      <c r="B733" s="71"/>
      <c r="C733" s="22"/>
      <c r="D733" s="32"/>
      <c r="E733" s="68"/>
      <c r="G733" s="71"/>
      <c r="H733" s="22"/>
    </row>
    <row r="734" spans="1:8" ht="15" x14ac:dyDescent="0.25">
      <c r="A734" s="51"/>
      <c r="B734" s="71"/>
      <c r="C734" s="22"/>
      <c r="D734" s="32"/>
      <c r="E734" s="68"/>
      <c r="G734" s="71"/>
      <c r="H734" s="22"/>
    </row>
    <row r="735" spans="1:8" ht="15" x14ac:dyDescent="0.25">
      <c r="A735" s="51"/>
      <c r="B735" s="71"/>
      <c r="C735" s="22"/>
      <c r="D735" s="32"/>
      <c r="E735" s="68"/>
      <c r="G735" s="71"/>
      <c r="H735" s="22"/>
    </row>
    <row r="736" spans="1:8" ht="15" x14ac:dyDescent="0.25">
      <c r="A736" s="51"/>
      <c r="B736" s="71"/>
      <c r="C736" s="22"/>
      <c r="D736" s="32"/>
      <c r="E736" s="68"/>
      <c r="G736" s="71"/>
      <c r="H736" s="22"/>
    </row>
    <row r="737" spans="1:8" ht="15" x14ac:dyDescent="0.25">
      <c r="A737" s="51"/>
      <c r="B737" s="71"/>
      <c r="C737" s="22"/>
      <c r="D737" s="32"/>
      <c r="E737" s="68"/>
      <c r="G737" s="71"/>
      <c r="H737" s="22"/>
    </row>
    <row r="738" spans="1:8" ht="15" x14ac:dyDescent="0.25">
      <c r="A738" s="51"/>
      <c r="B738" s="71"/>
      <c r="C738" s="22"/>
      <c r="D738" s="32"/>
      <c r="E738" s="68"/>
      <c r="G738" s="71"/>
      <c r="H738" s="22"/>
    </row>
    <row r="739" spans="1:8" ht="15" x14ac:dyDescent="0.25">
      <c r="A739" s="51"/>
      <c r="B739" s="71"/>
      <c r="C739" s="22"/>
      <c r="D739" s="32"/>
      <c r="E739" s="68"/>
      <c r="G739" s="71"/>
      <c r="H739" s="22"/>
    </row>
    <row r="740" spans="1:8" ht="15" x14ac:dyDescent="0.25">
      <c r="A740" s="51"/>
      <c r="B740" s="71"/>
      <c r="C740" s="22"/>
      <c r="D740" s="32"/>
      <c r="E740" s="68"/>
      <c r="G740" s="71"/>
      <c r="H740" s="22"/>
    </row>
    <row r="741" spans="1:8" ht="15" x14ac:dyDescent="0.25">
      <c r="A741" s="51"/>
      <c r="B741" s="71"/>
      <c r="C741" s="22"/>
      <c r="D741" s="32"/>
      <c r="E741" s="68"/>
      <c r="G741" s="71"/>
      <c r="H741" s="22"/>
    </row>
    <row r="742" spans="1:8" ht="15" x14ac:dyDescent="0.25">
      <c r="A742" s="51"/>
      <c r="B742" s="71"/>
      <c r="C742" s="22"/>
      <c r="D742" s="32"/>
      <c r="E742" s="68"/>
      <c r="G742" s="71"/>
      <c r="H742" s="22"/>
    </row>
    <row r="743" spans="1:8" ht="15" x14ac:dyDescent="0.25">
      <c r="A743" s="51"/>
      <c r="B743" s="71"/>
      <c r="C743" s="22"/>
      <c r="D743" s="32"/>
      <c r="E743" s="68"/>
      <c r="G743" s="71"/>
      <c r="H743" s="22"/>
    </row>
    <row r="744" spans="1:8" ht="15" x14ac:dyDescent="0.25">
      <c r="A744" s="51"/>
      <c r="B744" s="71"/>
      <c r="C744" s="22"/>
      <c r="D744" s="32"/>
      <c r="E744" s="68"/>
      <c r="G744" s="71"/>
      <c r="H744" s="22"/>
    </row>
    <row r="745" spans="1:8" ht="15" x14ac:dyDescent="0.25">
      <c r="A745" s="51"/>
      <c r="B745" s="71"/>
      <c r="C745" s="22"/>
      <c r="D745" s="32"/>
      <c r="E745" s="68"/>
      <c r="G745" s="71"/>
      <c r="H745" s="22"/>
    </row>
    <row r="746" spans="1:8" ht="15" x14ac:dyDescent="0.25">
      <c r="A746" s="51"/>
      <c r="B746" s="71"/>
      <c r="C746" s="22"/>
      <c r="D746" s="32"/>
      <c r="E746" s="68"/>
      <c r="G746" s="71"/>
      <c r="H746" s="22"/>
    </row>
    <row r="747" spans="1:8" ht="15" x14ac:dyDescent="0.25">
      <c r="A747" s="51"/>
      <c r="B747" s="71"/>
      <c r="C747" s="22"/>
      <c r="D747" s="32"/>
      <c r="E747" s="68"/>
      <c r="G747" s="71"/>
      <c r="H747" s="22"/>
    </row>
    <row r="748" spans="1:8" ht="15" x14ac:dyDescent="0.25">
      <c r="A748" s="51"/>
      <c r="B748" s="71"/>
      <c r="C748" s="22"/>
      <c r="D748" s="32"/>
      <c r="E748" s="68"/>
      <c r="G748" s="71"/>
      <c r="H748" s="22"/>
    </row>
    <row r="749" spans="1:8" ht="15" x14ac:dyDescent="0.25">
      <c r="A749" s="51"/>
      <c r="B749" s="71"/>
      <c r="C749" s="22"/>
      <c r="D749" s="32"/>
      <c r="E749" s="68"/>
      <c r="G749" s="71"/>
      <c r="H749" s="22"/>
    </row>
    <row r="750" spans="1:8" ht="15" x14ac:dyDescent="0.25">
      <c r="A750" s="51"/>
      <c r="B750" s="71"/>
      <c r="C750" s="22"/>
      <c r="D750" s="32"/>
      <c r="E750" s="68"/>
      <c r="G750" s="71"/>
      <c r="H750" s="22"/>
    </row>
    <row r="751" spans="1:8" ht="15" x14ac:dyDescent="0.25">
      <c r="A751" s="51"/>
      <c r="B751" s="71"/>
      <c r="C751" s="22"/>
      <c r="D751" s="32"/>
      <c r="E751" s="68"/>
      <c r="G751" s="71"/>
      <c r="H751" s="22"/>
    </row>
    <row r="752" spans="1:8" ht="15" x14ac:dyDescent="0.25">
      <c r="A752" s="51"/>
      <c r="B752" s="71"/>
      <c r="C752" s="22"/>
      <c r="D752" s="32"/>
      <c r="E752" s="68"/>
      <c r="G752" s="71"/>
      <c r="H752" s="22"/>
    </row>
    <row r="753" spans="1:8" ht="15" x14ac:dyDescent="0.25">
      <c r="A753" s="51"/>
      <c r="B753" s="71"/>
      <c r="C753" s="22"/>
      <c r="D753" s="32"/>
      <c r="E753" s="68"/>
      <c r="G753" s="71"/>
      <c r="H753" s="22"/>
    </row>
    <row r="754" spans="1:8" ht="15" x14ac:dyDescent="0.25">
      <c r="A754" s="51"/>
      <c r="B754" s="71"/>
      <c r="C754" s="22"/>
      <c r="D754" s="32"/>
      <c r="E754" s="68"/>
      <c r="G754" s="71"/>
      <c r="H754" s="22"/>
    </row>
    <row r="755" spans="1:8" ht="15" x14ac:dyDescent="0.25">
      <c r="A755" s="51"/>
      <c r="B755" s="71"/>
      <c r="C755" s="22"/>
      <c r="D755" s="32"/>
      <c r="E755" s="68"/>
      <c r="G755" s="71"/>
      <c r="H755" s="22"/>
    </row>
    <row r="756" spans="1:8" ht="15" x14ac:dyDescent="0.25">
      <c r="A756" s="51"/>
      <c r="B756" s="71"/>
      <c r="C756" s="22"/>
      <c r="D756" s="32"/>
      <c r="E756" s="68"/>
      <c r="G756" s="71"/>
      <c r="H756" s="22"/>
    </row>
    <row r="757" spans="1:8" ht="15" x14ac:dyDescent="0.25">
      <c r="A757" s="51"/>
      <c r="B757" s="71"/>
      <c r="C757" s="22"/>
      <c r="D757" s="32"/>
      <c r="E757" s="68"/>
      <c r="G757" s="71"/>
      <c r="H757" s="22"/>
    </row>
    <row r="758" spans="1:8" ht="15" x14ac:dyDescent="0.25">
      <c r="A758" s="51"/>
      <c r="B758" s="71"/>
      <c r="C758" s="22"/>
      <c r="D758" s="32"/>
      <c r="E758" s="68"/>
      <c r="G758" s="71"/>
      <c r="H758" s="22"/>
    </row>
    <row r="759" spans="1:8" ht="15" x14ac:dyDescent="0.25">
      <c r="A759" s="51"/>
      <c r="B759" s="71"/>
      <c r="C759" s="22"/>
      <c r="D759" s="32"/>
      <c r="E759" s="68"/>
      <c r="G759" s="71"/>
      <c r="H759" s="22"/>
    </row>
    <row r="760" spans="1:8" ht="15" x14ac:dyDescent="0.25">
      <c r="A760" s="51"/>
      <c r="B760" s="71"/>
      <c r="C760" s="22"/>
      <c r="D760" s="32"/>
      <c r="E760" s="68"/>
      <c r="G760" s="71"/>
      <c r="H760" s="22"/>
    </row>
    <row r="761" spans="1:8" ht="15" x14ac:dyDescent="0.25">
      <c r="A761" s="51"/>
      <c r="B761" s="71"/>
      <c r="C761" s="22"/>
      <c r="D761" s="32"/>
      <c r="E761" s="68"/>
      <c r="G761" s="71"/>
      <c r="H761" s="22"/>
    </row>
    <row r="762" spans="1:8" ht="15" x14ac:dyDescent="0.25">
      <c r="A762" s="51"/>
      <c r="B762" s="71"/>
      <c r="C762" s="22"/>
      <c r="D762" s="32"/>
      <c r="E762" s="68"/>
      <c r="G762" s="71"/>
      <c r="H762" s="22"/>
    </row>
    <row r="763" spans="1:8" ht="15" x14ac:dyDescent="0.25">
      <c r="A763" s="51"/>
      <c r="B763" s="71"/>
      <c r="C763" s="22"/>
      <c r="D763" s="32"/>
      <c r="E763" s="68"/>
      <c r="G763" s="71"/>
      <c r="H763" s="22"/>
    </row>
    <row r="764" spans="1:8" ht="15" x14ac:dyDescent="0.25">
      <c r="A764" s="51"/>
      <c r="B764" s="71"/>
      <c r="C764" s="22"/>
      <c r="D764" s="32"/>
      <c r="E764" s="68"/>
      <c r="G764" s="71"/>
      <c r="H764" s="22"/>
    </row>
    <row r="765" spans="1:8" ht="15" x14ac:dyDescent="0.25">
      <c r="A765" s="51"/>
      <c r="B765" s="71"/>
      <c r="C765" s="22"/>
      <c r="D765" s="32"/>
      <c r="E765" s="68"/>
      <c r="G765" s="71"/>
      <c r="H765" s="22"/>
    </row>
    <row r="766" spans="1:8" ht="15" x14ac:dyDescent="0.25">
      <c r="A766" s="51"/>
      <c r="B766" s="71"/>
      <c r="C766" s="22"/>
      <c r="D766" s="32"/>
      <c r="E766" s="68"/>
      <c r="G766" s="71"/>
      <c r="H766" s="22"/>
    </row>
    <row r="767" spans="1:8" ht="15" x14ac:dyDescent="0.25">
      <c r="A767" s="51"/>
      <c r="B767" s="71"/>
      <c r="C767" s="22"/>
      <c r="D767" s="32"/>
      <c r="E767" s="68"/>
      <c r="G767" s="71"/>
      <c r="H767" s="22"/>
    </row>
    <row r="768" spans="1:8" ht="15" x14ac:dyDescent="0.25">
      <c r="A768" s="51"/>
      <c r="B768" s="71"/>
      <c r="C768" s="22"/>
      <c r="D768" s="32"/>
      <c r="E768" s="68"/>
      <c r="G768" s="71"/>
      <c r="H768" s="22"/>
    </row>
    <row r="769" spans="1:8" ht="15" x14ac:dyDescent="0.25">
      <c r="A769" s="51"/>
      <c r="B769" s="71"/>
      <c r="C769" s="22"/>
      <c r="D769" s="32"/>
      <c r="E769" s="68"/>
      <c r="G769" s="71"/>
      <c r="H769" s="22"/>
    </row>
    <row r="770" spans="1:8" ht="15" x14ac:dyDescent="0.25">
      <c r="A770" s="51"/>
      <c r="B770" s="71"/>
      <c r="C770" s="22"/>
      <c r="D770" s="32"/>
      <c r="E770" s="68"/>
      <c r="G770" s="71"/>
      <c r="H770" s="22"/>
    </row>
    <row r="771" spans="1:8" ht="15" x14ac:dyDescent="0.25">
      <c r="A771" s="51"/>
      <c r="B771" s="71"/>
      <c r="C771" s="22"/>
      <c r="D771" s="32"/>
      <c r="E771" s="68"/>
      <c r="G771" s="71"/>
      <c r="H771" s="22"/>
    </row>
    <row r="772" spans="1:8" ht="15" x14ac:dyDescent="0.25">
      <c r="A772" s="51"/>
      <c r="B772" s="71"/>
      <c r="C772" s="22"/>
      <c r="D772" s="32"/>
      <c r="E772" s="68"/>
      <c r="G772" s="71"/>
      <c r="H772" s="22"/>
    </row>
    <row r="773" spans="1:8" ht="15" x14ac:dyDescent="0.25">
      <c r="A773" s="51"/>
      <c r="B773" s="71"/>
      <c r="C773" s="22"/>
      <c r="D773" s="32"/>
      <c r="E773" s="68"/>
      <c r="G773" s="71"/>
      <c r="H773" s="22"/>
    </row>
    <row r="774" spans="1:8" ht="15" x14ac:dyDescent="0.25">
      <c r="A774" s="51"/>
      <c r="B774" s="71"/>
      <c r="C774" s="22"/>
      <c r="D774" s="32"/>
      <c r="E774" s="68"/>
      <c r="G774" s="71"/>
      <c r="H774" s="22"/>
    </row>
    <row r="775" spans="1:8" ht="15" x14ac:dyDescent="0.25">
      <c r="A775" s="51"/>
      <c r="B775" s="71"/>
      <c r="C775" s="22"/>
      <c r="D775" s="32"/>
      <c r="E775" s="68"/>
      <c r="G775" s="71"/>
      <c r="H775" s="22"/>
    </row>
    <row r="776" spans="1:8" ht="15" x14ac:dyDescent="0.25">
      <c r="A776" s="51"/>
      <c r="B776" s="71"/>
      <c r="C776" s="22"/>
      <c r="D776" s="32"/>
      <c r="E776" s="68"/>
      <c r="G776" s="71"/>
      <c r="H776" s="22"/>
    </row>
    <row r="777" spans="1:8" ht="15" x14ac:dyDescent="0.25">
      <c r="A777" s="51"/>
      <c r="B777" s="71"/>
      <c r="C777" s="22"/>
      <c r="D777" s="32"/>
      <c r="E777" s="68"/>
      <c r="G777" s="71"/>
      <c r="H777" s="22"/>
    </row>
    <row r="778" spans="1:8" ht="15" x14ac:dyDescent="0.25">
      <c r="A778" s="51"/>
      <c r="B778" s="71"/>
      <c r="C778" s="22"/>
      <c r="D778" s="32"/>
      <c r="E778" s="68"/>
      <c r="G778" s="71"/>
      <c r="H778" s="22"/>
    </row>
    <row r="779" spans="1:8" ht="15" x14ac:dyDescent="0.25">
      <c r="A779" s="51"/>
      <c r="B779" s="71"/>
      <c r="C779" s="22"/>
      <c r="D779" s="32"/>
      <c r="E779" s="68"/>
      <c r="G779" s="71"/>
      <c r="H779" s="22"/>
    </row>
    <row r="780" spans="1:8" ht="15" x14ac:dyDescent="0.25">
      <c r="A780" s="51"/>
      <c r="B780" s="71"/>
      <c r="C780" s="22"/>
      <c r="D780" s="32"/>
      <c r="E780" s="68"/>
      <c r="G780" s="71"/>
      <c r="H780" s="22"/>
    </row>
    <row r="781" spans="1:8" ht="15" x14ac:dyDescent="0.25">
      <c r="A781" s="51"/>
      <c r="B781" s="71"/>
      <c r="C781" s="22"/>
      <c r="D781" s="32"/>
      <c r="E781" s="68"/>
      <c r="G781" s="71"/>
      <c r="H781" s="22"/>
    </row>
    <row r="782" spans="1:8" ht="15" x14ac:dyDescent="0.25">
      <c r="A782" s="51"/>
      <c r="B782" s="71"/>
      <c r="C782" s="22"/>
      <c r="D782" s="32"/>
      <c r="E782" s="68"/>
      <c r="G782" s="71"/>
      <c r="H782" s="22"/>
    </row>
    <row r="783" spans="1:8" ht="15" x14ac:dyDescent="0.25">
      <c r="A783" s="51"/>
      <c r="B783" s="71"/>
      <c r="C783" s="22"/>
      <c r="D783" s="32"/>
      <c r="E783" s="68"/>
      <c r="G783" s="71"/>
      <c r="H783" s="22"/>
    </row>
    <row r="784" spans="1:8" ht="15" x14ac:dyDescent="0.25">
      <c r="A784" s="51"/>
      <c r="B784" s="71"/>
      <c r="C784" s="22"/>
      <c r="D784" s="32"/>
      <c r="E784" s="68"/>
      <c r="G784" s="71"/>
      <c r="H784" s="22"/>
    </row>
    <row r="785" spans="1:8" ht="15" x14ac:dyDescent="0.25">
      <c r="A785" s="51"/>
      <c r="B785" s="71"/>
      <c r="C785" s="22"/>
      <c r="D785" s="32"/>
      <c r="E785" s="68"/>
      <c r="G785" s="71"/>
      <c r="H785" s="22"/>
    </row>
    <row r="786" spans="1:8" ht="15" x14ac:dyDescent="0.25">
      <c r="A786" s="51"/>
      <c r="B786" s="71"/>
      <c r="C786" s="22"/>
      <c r="D786" s="32"/>
      <c r="E786" s="68"/>
      <c r="G786" s="71"/>
      <c r="H786" s="22"/>
    </row>
    <row r="787" spans="1:8" ht="15" x14ac:dyDescent="0.25">
      <c r="A787" s="51"/>
      <c r="B787" s="71"/>
      <c r="C787" s="22"/>
      <c r="D787" s="32"/>
      <c r="E787" s="68"/>
      <c r="G787" s="71"/>
      <c r="H787" s="22"/>
    </row>
    <row r="788" spans="1:8" ht="15" x14ac:dyDescent="0.25">
      <c r="A788" s="51"/>
      <c r="B788" s="71"/>
      <c r="C788" s="22"/>
      <c r="D788" s="32"/>
      <c r="E788" s="68"/>
      <c r="G788" s="71"/>
      <c r="H788" s="22"/>
    </row>
    <row r="789" spans="1:8" ht="15" x14ac:dyDescent="0.25">
      <c r="A789" s="51"/>
      <c r="B789" s="71"/>
      <c r="C789" s="22"/>
      <c r="D789" s="32"/>
      <c r="E789" s="68"/>
      <c r="G789" s="71"/>
      <c r="H789" s="22"/>
    </row>
    <row r="790" spans="1:8" ht="15" x14ac:dyDescent="0.25">
      <c r="A790" s="51"/>
      <c r="B790" s="71"/>
      <c r="C790" s="22"/>
      <c r="D790" s="32"/>
      <c r="E790" s="68"/>
      <c r="G790" s="71"/>
      <c r="H790" s="22"/>
    </row>
    <row r="791" spans="1:8" ht="15" x14ac:dyDescent="0.25">
      <c r="A791" s="51"/>
      <c r="B791" s="71"/>
      <c r="C791" s="22"/>
      <c r="D791" s="32"/>
      <c r="E791" s="68"/>
      <c r="G791" s="71"/>
      <c r="H791" s="22"/>
    </row>
    <row r="792" spans="1:8" ht="15" x14ac:dyDescent="0.25">
      <c r="A792" s="51"/>
      <c r="B792" s="71"/>
      <c r="C792" s="22"/>
      <c r="D792" s="32"/>
      <c r="E792" s="68"/>
      <c r="G792" s="71"/>
      <c r="H792" s="22"/>
    </row>
    <row r="793" spans="1:8" ht="15" x14ac:dyDescent="0.25">
      <c r="A793" s="51"/>
      <c r="B793" s="71"/>
      <c r="C793" s="22"/>
      <c r="D793" s="32"/>
      <c r="E793" s="68"/>
      <c r="G793" s="71"/>
      <c r="H793" s="22"/>
    </row>
    <row r="794" spans="1:8" ht="15" x14ac:dyDescent="0.25">
      <c r="A794" s="51"/>
      <c r="B794" s="71"/>
      <c r="C794" s="22"/>
      <c r="D794" s="32"/>
      <c r="E794" s="68"/>
      <c r="G794" s="71"/>
      <c r="H794" s="22"/>
    </row>
    <row r="795" spans="1:8" ht="15" x14ac:dyDescent="0.25">
      <c r="A795" s="51"/>
      <c r="B795" s="71"/>
      <c r="C795" s="22"/>
      <c r="D795" s="32"/>
      <c r="E795" s="68"/>
      <c r="G795" s="71"/>
      <c r="H795" s="22"/>
    </row>
    <row r="796" spans="1:8" ht="15" x14ac:dyDescent="0.25">
      <c r="A796" s="51"/>
      <c r="B796" s="71"/>
      <c r="C796" s="22"/>
      <c r="D796" s="32"/>
      <c r="E796" s="68"/>
      <c r="G796" s="71"/>
      <c r="H796" s="22"/>
    </row>
    <row r="797" spans="1:8" ht="15" x14ac:dyDescent="0.25">
      <c r="A797" s="51"/>
      <c r="B797" s="71"/>
      <c r="C797" s="22"/>
      <c r="D797" s="32"/>
      <c r="E797" s="68"/>
      <c r="G797" s="71"/>
      <c r="H797" s="22"/>
    </row>
    <row r="798" spans="1:8" ht="15" x14ac:dyDescent="0.25">
      <c r="A798" s="51"/>
      <c r="B798" s="71"/>
      <c r="C798" s="22"/>
      <c r="D798" s="32"/>
      <c r="E798" s="68"/>
      <c r="G798" s="71"/>
      <c r="H798" s="22"/>
    </row>
    <row r="799" spans="1:8" ht="15" x14ac:dyDescent="0.25">
      <c r="A799" s="51"/>
      <c r="B799" s="71"/>
      <c r="C799" s="22"/>
      <c r="D799" s="32"/>
      <c r="E799" s="68"/>
      <c r="G799" s="71"/>
      <c r="H799" s="22"/>
    </row>
    <row r="800" spans="1:8" ht="15" x14ac:dyDescent="0.25">
      <c r="A800" s="51"/>
      <c r="B800" s="71"/>
      <c r="C800" s="22"/>
      <c r="D800" s="32"/>
      <c r="E800" s="68"/>
      <c r="G800" s="71"/>
      <c r="H800" s="22"/>
    </row>
    <row r="801" spans="1:8" ht="15" x14ac:dyDescent="0.25">
      <c r="A801" s="51"/>
      <c r="B801" s="71"/>
      <c r="C801" s="22"/>
      <c r="D801" s="32"/>
      <c r="E801" s="68"/>
      <c r="G801" s="71"/>
      <c r="H801" s="22"/>
    </row>
    <row r="802" spans="1:8" ht="15" x14ac:dyDescent="0.25">
      <c r="A802" s="51"/>
      <c r="B802" s="71"/>
      <c r="C802" s="22"/>
      <c r="D802" s="32"/>
      <c r="E802" s="68"/>
      <c r="G802" s="71"/>
      <c r="H802" s="22"/>
    </row>
    <row r="803" spans="1:8" ht="15" x14ac:dyDescent="0.25">
      <c r="A803" s="51"/>
      <c r="B803" s="71"/>
      <c r="C803" s="22"/>
      <c r="D803" s="32"/>
      <c r="E803" s="68"/>
      <c r="G803" s="71"/>
      <c r="H803" s="22"/>
    </row>
    <row r="804" spans="1:8" ht="15" x14ac:dyDescent="0.25">
      <c r="A804" s="51"/>
      <c r="B804" s="71"/>
      <c r="C804" s="22"/>
      <c r="D804" s="32"/>
      <c r="E804" s="68"/>
      <c r="G804" s="71"/>
      <c r="H804" s="22"/>
    </row>
    <row r="805" spans="1:8" ht="15" x14ac:dyDescent="0.25">
      <c r="A805" s="51"/>
      <c r="B805" s="71"/>
      <c r="C805" s="22"/>
      <c r="D805" s="32"/>
      <c r="E805" s="68"/>
      <c r="G805" s="71"/>
      <c r="H805" s="22"/>
    </row>
    <row r="806" spans="1:8" ht="15" x14ac:dyDescent="0.25">
      <c r="A806" s="51"/>
      <c r="B806" s="71"/>
      <c r="C806" s="22"/>
      <c r="D806" s="32"/>
      <c r="E806" s="68"/>
      <c r="G806" s="71"/>
      <c r="H806" s="22"/>
    </row>
    <row r="807" spans="1:8" ht="15" x14ac:dyDescent="0.25">
      <c r="A807" s="51"/>
      <c r="B807" s="71"/>
      <c r="C807" s="22"/>
      <c r="D807" s="32"/>
      <c r="E807" s="68"/>
      <c r="G807" s="71"/>
      <c r="H807" s="22"/>
    </row>
    <row r="808" spans="1:8" ht="15" x14ac:dyDescent="0.25">
      <c r="A808" s="51"/>
      <c r="B808" s="71"/>
      <c r="C808" s="22"/>
      <c r="D808" s="32"/>
      <c r="E808" s="68"/>
      <c r="G808" s="71"/>
      <c r="H808" s="22"/>
    </row>
    <row r="809" spans="1:8" ht="15" x14ac:dyDescent="0.25">
      <c r="A809" s="51"/>
      <c r="B809" s="71"/>
      <c r="C809" s="22"/>
      <c r="D809" s="32"/>
      <c r="G809" s="71"/>
      <c r="H809" s="22"/>
    </row>
    <row r="810" spans="1:8" ht="15" x14ac:dyDescent="0.25">
      <c r="A810" s="51"/>
      <c r="B810" s="71"/>
      <c r="C810" s="22"/>
      <c r="D810" s="32"/>
      <c r="G810" s="71"/>
      <c r="H810" s="22"/>
    </row>
    <row r="811" spans="1:8" ht="15" x14ac:dyDescent="0.25">
      <c r="A811" s="51"/>
      <c r="B811" s="71"/>
      <c r="C811" s="22"/>
      <c r="D811" s="32"/>
      <c r="G811" s="71"/>
      <c r="H811" s="22"/>
    </row>
    <row r="812" spans="1:8" ht="15" x14ac:dyDescent="0.25">
      <c r="A812" s="51"/>
      <c r="B812" s="71"/>
      <c r="C812" s="22"/>
      <c r="D812" s="32"/>
      <c r="G812" s="71"/>
      <c r="H812" s="22"/>
    </row>
    <row r="813" spans="1:8" ht="15" x14ac:dyDescent="0.25">
      <c r="A813" s="51"/>
      <c r="B813" s="71"/>
      <c r="C813" s="22"/>
      <c r="D813" s="32"/>
      <c r="G813" s="71"/>
      <c r="H813" s="22"/>
    </row>
    <row r="814" spans="1:8" ht="15" x14ac:dyDescent="0.25">
      <c r="A814" s="51"/>
      <c r="B814" s="71"/>
      <c r="C814" s="22"/>
      <c r="D814" s="32"/>
      <c r="G814" s="71"/>
      <c r="H814" s="22"/>
    </row>
    <row r="815" spans="1:8" ht="15" x14ac:dyDescent="0.25">
      <c r="A815" s="51"/>
      <c r="B815" s="71"/>
      <c r="C815" s="22"/>
      <c r="D815" s="32"/>
      <c r="G815" s="71"/>
      <c r="H815" s="22"/>
    </row>
    <row r="816" spans="1:8" ht="15" x14ac:dyDescent="0.25">
      <c r="A816" s="51"/>
      <c r="B816" s="71"/>
      <c r="C816" s="22"/>
      <c r="D816" s="32"/>
      <c r="G816" s="71"/>
      <c r="H816" s="22"/>
    </row>
    <row r="817" spans="1:18" ht="15" x14ac:dyDescent="0.25">
      <c r="A817" s="51"/>
      <c r="B817" s="71"/>
      <c r="C817" s="22"/>
      <c r="D817" s="32"/>
      <c r="G817" s="71"/>
      <c r="H817" s="22"/>
    </row>
    <row r="818" spans="1:18" ht="15" x14ac:dyDescent="0.25">
      <c r="A818" s="51"/>
      <c r="B818" s="71"/>
      <c r="C818" s="22"/>
      <c r="D818" s="32"/>
      <c r="G818" s="71"/>
      <c r="H818" s="22"/>
    </row>
    <row r="819" spans="1:18" ht="15" x14ac:dyDescent="0.25">
      <c r="A819" s="51"/>
      <c r="B819" s="71"/>
      <c r="C819" s="22"/>
      <c r="D819" s="32"/>
      <c r="G819" s="71"/>
      <c r="H819" s="22"/>
    </row>
    <row r="820" spans="1:18" ht="15" x14ac:dyDescent="0.25">
      <c r="A820" s="51"/>
      <c r="B820" s="71"/>
      <c r="C820" s="22"/>
      <c r="D820" s="32"/>
      <c r="G820" s="71"/>
      <c r="H820" s="22"/>
    </row>
    <row r="821" spans="1:18" ht="15" x14ac:dyDescent="0.25">
      <c r="A821" s="51"/>
      <c r="B821" s="71"/>
      <c r="C821" s="22"/>
      <c r="D821" s="32"/>
      <c r="G821" s="71"/>
      <c r="H821" s="22"/>
    </row>
    <row r="822" spans="1:18" ht="15" x14ac:dyDescent="0.25">
      <c r="A822" s="51"/>
      <c r="B822" s="71"/>
      <c r="C822" s="22"/>
      <c r="D822" s="32"/>
      <c r="G822" s="71"/>
      <c r="H822" s="22"/>
    </row>
    <row r="823" spans="1:18" ht="15" x14ac:dyDescent="0.25">
      <c r="A823" s="51"/>
      <c r="B823" s="71"/>
      <c r="C823" s="22"/>
      <c r="D823" s="32"/>
      <c r="G823" s="71"/>
      <c r="H823" s="22"/>
    </row>
    <row r="824" spans="1:18" s="23" customFormat="1" ht="15" x14ac:dyDescent="0.25">
      <c r="A824" s="51"/>
      <c r="B824" s="71"/>
      <c r="C824" s="22"/>
      <c r="D824" s="32"/>
      <c r="E824" s="67"/>
      <c r="F824" s="67"/>
      <c r="G824" s="71"/>
      <c r="H824" s="22"/>
      <c r="I824" s="2"/>
      <c r="J824" s="67"/>
      <c r="K824" s="67"/>
      <c r="L824" s="2"/>
      <c r="M824" s="2"/>
      <c r="N824" s="2"/>
      <c r="O824" s="2"/>
      <c r="P824" s="2"/>
      <c r="Q824" s="2"/>
      <c r="R824" s="2"/>
    </row>
    <row r="825" spans="1:18" s="23" customFormat="1" ht="15" x14ac:dyDescent="0.25">
      <c r="A825" s="51"/>
      <c r="B825" s="71"/>
      <c r="C825" s="22"/>
      <c r="D825" s="32"/>
      <c r="E825" s="67"/>
      <c r="F825" s="67"/>
      <c r="G825" s="71"/>
      <c r="H825" s="22"/>
      <c r="I825" s="2"/>
      <c r="J825" s="67"/>
      <c r="K825" s="67"/>
      <c r="L825" s="2"/>
      <c r="M825" s="2"/>
      <c r="N825" s="2"/>
      <c r="O825" s="2"/>
      <c r="P825" s="2"/>
      <c r="Q825" s="2"/>
      <c r="R825" s="2"/>
    </row>
    <row r="826" spans="1:18" s="23" customFormat="1" ht="15" x14ac:dyDescent="0.25">
      <c r="A826" s="51"/>
      <c r="B826" s="71"/>
      <c r="C826" s="22"/>
      <c r="D826" s="32"/>
      <c r="E826" s="67"/>
      <c r="F826" s="67"/>
      <c r="G826" s="71"/>
      <c r="H826" s="22"/>
      <c r="I826" s="2"/>
      <c r="J826" s="67"/>
      <c r="K826" s="67"/>
      <c r="L826" s="2"/>
      <c r="M826" s="2"/>
      <c r="N826" s="2"/>
      <c r="O826" s="2"/>
      <c r="P826" s="2"/>
      <c r="Q826" s="2"/>
      <c r="R826" s="2"/>
    </row>
    <row r="827" spans="1:18" s="23" customFormat="1" ht="15" x14ac:dyDescent="0.25">
      <c r="A827" s="51"/>
      <c r="B827" s="71"/>
      <c r="C827" s="22"/>
      <c r="D827" s="32"/>
      <c r="E827" s="67"/>
      <c r="F827" s="67"/>
      <c r="G827" s="71"/>
      <c r="H827" s="22"/>
      <c r="I827" s="2"/>
      <c r="J827" s="67"/>
      <c r="K827" s="67"/>
      <c r="L827" s="2"/>
      <c r="M827" s="2"/>
      <c r="N827" s="2"/>
      <c r="O827" s="2"/>
      <c r="P827" s="2"/>
      <c r="Q827" s="2"/>
      <c r="R827" s="2"/>
    </row>
    <row r="828" spans="1:18" s="23" customFormat="1" ht="15" x14ac:dyDescent="0.25">
      <c r="A828" s="51"/>
      <c r="B828" s="71"/>
      <c r="C828" s="22"/>
      <c r="D828" s="32"/>
      <c r="E828" s="67"/>
      <c r="F828" s="67"/>
      <c r="G828" s="71"/>
      <c r="H828" s="22"/>
      <c r="I828" s="2"/>
      <c r="J828" s="67"/>
      <c r="K828" s="67"/>
      <c r="L828" s="2"/>
      <c r="M828" s="2"/>
      <c r="N828" s="2"/>
      <c r="O828" s="2"/>
      <c r="P828" s="2"/>
      <c r="Q828" s="2"/>
      <c r="R828" s="2"/>
    </row>
    <row r="829" spans="1:18" s="23" customFormat="1" ht="15" x14ac:dyDescent="0.25">
      <c r="A829" s="51"/>
      <c r="B829" s="71"/>
      <c r="C829" s="22"/>
      <c r="D829" s="32"/>
      <c r="E829" s="67"/>
      <c r="F829" s="67"/>
      <c r="G829" s="71"/>
      <c r="H829" s="22"/>
      <c r="I829" s="2"/>
      <c r="J829" s="67"/>
      <c r="K829" s="67"/>
      <c r="L829" s="2"/>
      <c r="M829" s="2"/>
      <c r="N829" s="2"/>
      <c r="O829" s="2"/>
      <c r="P829" s="2"/>
      <c r="Q829" s="2"/>
      <c r="R829" s="2"/>
    </row>
    <row r="830" spans="1:18" s="23" customFormat="1" ht="15" x14ac:dyDescent="0.25">
      <c r="A830" s="51"/>
      <c r="B830" s="71"/>
      <c r="C830" s="22"/>
      <c r="D830" s="32"/>
      <c r="E830" s="67"/>
      <c r="F830" s="67"/>
      <c r="G830" s="71"/>
      <c r="H830" s="22"/>
      <c r="I830" s="2"/>
      <c r="J830" s="67"/>
      <c r="K830" s="67"/>
      <c r="L830" s="2"/>
      <c r="M830" s="2"/>
      <c r="N830" s="2"/>
      <c r="O830" s="2"/>
      <c r="P830" s="2"/>
      <c r="Q830" s="2"/>
      <c r="R830" s="2"/>
    </row>
    <row r="831" spans="1:18" s="23" customFormat="1" ht="15" x14ac:dyDescent="0.25">
      <c r="A831" s="51"/>
      <c r="B831" s="71"/>
      <c r="C831" s="22"/>
      <c r="D831" s="32"/>
      <c r="E831" s="67"/>
      <c r="F831" s="67"/>
      <c r="G831" s="71"/>
      <c r="H831" s="22"/>
      <c r="I831" s="2"/>
      <c r="J831" s="67"/>
      <c r="K831" s="67"/>
      <c r="L831" s="2"/>
      <c r="M831" s="2"/>
      <c r="N831" s="2"/>
      <c r="O831" s="2"/>
      <c r="P831" s="2"/>
      <c r="Q831" s="2"/>
      <c r="R831" s="2"/>
    </row>
    <row r="832" spans="1:18" s="23" customFormat="1" ht="15" x14ac:dyDescent="0.25">
      <c r="A832" s="51"/>
      <c r="B832" s="71"/>
      <c r="C832" s="22"/>
      <c r="D832" s="32"/>
      <c r="E832" s="67"/>
      <c r="F832" s="67"/>
      <c r="G832" s="71"/>
      <c r="H832" s="22"/>
      <c r="I832" s="2"/>
      <c r="J832" s="67"/>
      <c r="K832" s="67"/>
      <c r="L832" s="2"/>
      <c r="M832" s="2"/>
      <c r="N832" s="2"/>
      <c r="O832" s="2"/>
      <c r="P832" s="2"/>
      <c r="Q832" s="2"/>
      <c r="R832" s="2"/>
    </row>
    <row r="833" spans="1:18" s="23" customFormat="1" ht="15" x14ac:dyDescent="0.25">
      <c r="A833" s="51"/>
      <c r="B833" s="71"/>
      <c r="C833" s="22"/>
      <c r="D833" s="32"/>
      <c r="E833" s="67"/>
      <c r="F833" s="67"/>
      <c r="G833" s="71"/>
      <c r="H833" s="22"/>
      <c r="I833" s="2"/>
      <c r="J833" s="67"/>
      <c r="K833" s="67"/>
      <c r="L833" s="2"/>
      <c r="M833" s="2"/>
      <c r="N833" s="2"/>
      <c r="O833" s="2"/>
      <c r="P833" s="2"/>
      <c r="Q833" s="2"/>
      <c r="R833" s="2"/>
    </row>
    <row r="834" spans="1:18" s="23" customFormat="1" ht="15" x14ac:dyDescent="0.25">
      <c r="A834" s="51"/>
      <c r="B834" s="71"/>
      <c r="C834" s="22"/>
      <c r="D834" s="32"/>
      <c r="E834" s="67"/>
      <c r="F834" s="67"/>
      <c r="G834" s="71"/>
      <c r="H834" s="22"/>
      <c r="I834" s="2"/>
      <c r="J834" s="67"/>
      <c r="K834" s="67"/>
      <c r="L834" s="2"/>
      <c r="M834" s="2"/>
      <c r="N834" s="2"/>
      <c r="O834" s="2"/>
      <c r="P834" s="2"/>
      <c r="Q834" s="2"/>
      <c r="R834" s="2"/>
    </row>
    <row r="835" spans="1:18" s="23" customFormat="1" ht="15" x14ac:dyDescent="0.25">
      <c r="A835" s="51"/>
      <c r="B835" s="71"/>
      <c r="C835" s="22"/>
      <c r="D835" s="32"/>
      <c r="E835" s="67"/>
      <c r="F835" s="67"/>
      <c r="G835" s="71"/>
      <c r="H835" s="22"/>
      <c r="I835" s="2"/>
      <c r="J835" s="67"/>
      <c r="K835" s="67"/>
      <c r="L835" s="2"/>
      <c r="M835" s="2"/>
      <c r="N835" s="2"/>
      <c r="O835" s="2"/>
      <c r="P835" s="2"/>
      <c r="Q835" s="2"/>
      <c r="R835" s="2"/>
    </row>
    <row r="836" spans="1:18" s="23" customFormat="1" ht="15" x14ac:dyDescent="0.25">
      <c r="A836" s="51"/>
      <c r="B836" s="71"/>
      <c r="C836" s="22"/>
      <c r="D836" s="32"/>
      <c r="E836" s="67"/>
      <c r="F836" s="67"/>
      <c r="G836" s="71"/>
      <c r="H836" s="22"/>
      <c r="I836" s="2"/>
      <c r="J836" s="67"/>
      <c r="K836" s="67"/>
      <c r="L836" s="2"/>
      <c r="M836" s="2"/>
      <c r="N836" s="2"/>
      <c r="O836" s="2"/>
      <c r="P836" s="2"/>
      <c r="Q836" s="2"/>
      <c r="R836" s="2"/>
    </row>
    <row r="837" spans="1:18" s="23" customFormat="1" ht="15" x14ac:dyDescent="0.2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 x14ac:dyDescent="0.2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 x14ac:dyDescent="0.2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 x14ac:dyDescent="0.2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 x14ac:dyDescent="0.2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 x14ac:dyDescent="0.2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 x14ac:dyDescent="0.2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 x14ac:dyDescent="0.2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 x14ac:dyDescent="0.2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 x14ac:dyDescent="0.2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 x14ac:dyDescent="0.2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 x14ac:dyDescent="0.2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 x14ac:dyDescent="0.2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 x14ac:dyDescent="0.2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 x14ac:dyDescent="0.2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 x14ac:dyDescent="0.2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 x14ac:dyDescent="0.2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 x14ac:dyDescent="0.2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 x14ac:dyDescent="0.2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 x14ac:dyDescent="0.2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 x14ac:dyDescent="0.2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 x14ac:dyDescent="0.2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 x14ac:dyDescent="0.2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 x14ac:dyDescent="0.2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 x14ac:dyDescent="0.2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 x14ac:dyDescent="0.2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 x14ac:dyDescent="0.2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 x14ac:dyDescent="0.2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 x14ac:dyDescent="0.2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 x14ac:dyDescent="0.2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 x14ac:dyDescent="0.2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 x14ac:dyDescent="0.2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 x14ac:dyDescent="0.2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 x14ac:dyDescent="0.2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 x14ac:dyDescent="0.2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 x14ac:dyDescent="0.2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 x14ac:dyDescent="0.2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 x14ac:dyDescent="0.2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 x14ac:dyDescent="0.2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 x14ac:dyDescent="0.2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 x14ac:dyDescent="0.2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 x14ac:dyDescent="0.2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 x14ac:dyDescent="0.2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 x14ac:dyDescent="0.2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 x14ac:dyDescent="0.2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 x14ac:dyDescent="0.2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 x14ac:dyDescent="0.2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 x14ac:dyDescent="0.2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 x14ac:dyDescent="0.2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 x14ac:dyDescent="0.2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 x14ac:dyDescent="0.2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 x14ac:dyDescent="0.2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 x14ac:dyDescent="0.2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 x14ac:dyDescent="0.2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 x14ac:dyDescent="0.2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 x14ac:dyDescent="0.2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 x14ac:dyDescent="0.2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 x14ac:dyDescent="0.2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 x14ac:dyDescent="0.2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 x14ac:dyDescent="0.2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 x14ac:dyDescent="0.2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 x14ac:dyDescent="0.2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 x14ac:dyDescent="0.2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 x14ac:dyDescent="0.2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 x14ac:dyDescent="0.2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 x14ac:dyDescent="0.2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 x14ac:dyDescent="0.2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 x14ac:dyDescent="0.2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 x14ac:dyDescent="0.2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 x14ac:dyDescent="0.2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 x14ac:dyDescent="0.2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 x14ac:dyDescent="0.2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 x14ac:dyDescent="0.2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 x14ac:dyDescent="0.2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 x14ac:dyDescent="0.2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 x14ac:dyDescent="0.2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 x14ac:dyDescent="0.2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 x14ac:dyDescent="0.2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 x14ac:dyDescent="0.2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 x14ac:dyDescent="0.2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 x14ac:dyDescent="0.2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 x14ac:dyDescent="0.2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 x14ac:dyDescent="0.2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 x14ac:dyDescent="0.2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 x14ac:dyDescent="0.2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 x14ac:dyDescent="0.2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 x14ac:dyDescent="0.2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 x14ac:dyDescent="0.2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 x14ac:dyDescent="0.2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 x14ac:dyDescent="0.2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 x14ac:dyDescent="0.2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 x14ac:dyDescent="0.2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 x14ac:dyDescent="0.2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 x14ac:dyDescent="0.2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 x14ac:dyDescent="0.2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 x14ac:dyDescent="0.2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 x14ac:dyDescent="0.2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 x14ac:dyDescent="0.2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 x14ac:dyDescent="0.2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 x14ac:dyDescent="0.2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 x14ac:dyDescent="0.2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 x14ac:dyDescent="0.2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 x14ac:dyDescent="0.2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 x14ac:dyDescent="0.2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 x14ac:dyDescent="0.2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 x14ac:dyDescent="0.2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 x14ac:dyDescent="0.2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 x14ac:dyDescent="0.2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 x14ac:dyDescent="0.2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 x14ac:dyDescent="0.2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 x14ac:dyDescent="0.2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 x14ac:dyDescent="0.2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 x14ac:dyDescent="0.2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 x14ac:dyDescent="0.2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 x14ac:dyDescent="0.2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 x14ac:dyDescent="0.2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 x14ac:dyDescent="0.2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 x14ac:dyDescent="0.2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 x14ac:dyDescent="0.2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 x14ac:dyDescent="0.2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 x14ac:dyDescent="0.2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 x14ac:dyDescent="0.2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 x14ac:dyDescent="0.2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 x14ac:dyDescent="0.2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 x14ac:dyDescent="0.2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 x14ac:dyDescent="0.2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 x14ac:dyDescent="0.2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 x14ac:dyDescent="0.2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 x14ac:dyDescent="0.2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 x14ac:dyDescent="0.2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 x14ac:dyDescent="0.2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 x14ac:dyDescent="0.2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 x14ac:dyDescent="0.2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 x14ac:dyDescent="0.2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 x14ac:dyDescent="0.2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 x14ac:dyDescent="0.2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 x14ac:dyDescent="0.2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 x14ac:dyDescent="0.2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 x14ac:dyDescent="0.2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 x14ac:dyDescent="0.2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 x14ac:dyDescent="0.2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 x14ac:dyDescent="0.2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 x14ac:dyDescent="0.2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 x14ac:dyDescent="0.2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 x14ac:dyDescent="0.2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 x14ac:dyDescent="0.2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 x14ac:dyDescent="0.2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 x14ac:dyDescent="0.2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 x14ac:dyDescent="0.2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 x14ac:dyDescent="0.2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 x14ac:dyDescent="0.2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 x14ac:dyDescent="0.2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 x14ac:dyDescent="0.2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 x14ac:dyDescent="0.2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 x14ac:dyDescent="0.2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 x14ac:dyDescent="0.2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 x14ac:dyDescent="0.2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 x14ac:dyDescent="0.2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 x14ac:dyDescent="0.2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 x14ac:dyDescent="0.2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 x14ac:dyDescent="0.2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 x14ac:dyDescent="0.2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 x14ac:dyDescent="0.2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 x14ac:dyDescent="0.2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 x14ac:dyDescent="0.2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 x14ac:dyDescent="0.2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 x14ac:dyDescent="0.2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 x14ac:dyDescent="0.2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 x14ac:dyDescent="0.2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 x14ac:dyDescent="0.2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 x14ac:dyDescent="0.2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 x14ac:dyDescent="0.2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 x14ac:dyDescent="0.2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 x14ac:dyDescent="0.2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 x14ac:dyDescent="0.2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 x14ac:dyDescent="0.2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 x14ac:dyDescent="0.2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 x14ac:dyDescent="0.2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 x14ac:dyDescent="0.2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 x14ac:dyDescent="0.2">
      <c r="A1016" s="1"/>
      <c r="B1016" s="72"/>
      <c r="C1016" s="22"/>
      <c r="D1016" s="32"/>
      <c r="E1016" s="67"/>
      <c r="F1016" s="67"/>
      <c r="G1016" s="72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 x14ac:dyDescent="0.2">
      <c r="A1017" s="1"/>
      <c r="B1017" s="72"/>
      <c r="C1017" s="22"/>
      <c r="D1017" s="32"/>
      <c r="E1017" s="67"/>
      <c r="F1017" s="67"/>
      <c r="G1017" s="72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 x14ac:dyDescent="0.2">
      <c r="A1018" s="1"/>
      <c r="B1018" s="72"/>
      <c r="C1018" s="22"/>
      <c r="D1018" s="32"/>
      <c r="E1018" s="67"/>
      <c r="F1018" s="67"/>
      <c r="G1018" s="72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 x14ac:dyDescent="0.2">
      <c r="A1019" s="1"/>
      <c r="B1019" s="72"/>
      <c r="C1019" s="22"/>
      <c r="D1019" s="32"/>
      <c r="E1019" s="67"/>
      <c r="F1019" s="67"/>
      <c r="G1019" s="72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 x14ac:dyDescent="0.2">
      <c r="A1020" s="1"/>
      <c r="B1020" s="72"/>
      <c r="C1020" s="22"/>
      <c r="D1020" s="32"/>
      <c r="E1020" s="67"/>
      <c r="F1020" s="67"/>
      <c r="G1020" s="72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 x14ac:dyDescent="0.2">
      <c r="A1021" s="1"/>
      <c r="B1021" s="72"/>
      <c r="C1021" s="22"/>
      <c r="D1021" s="32"/>
      <c r="E1021" s="67"/>
      <c r="F1021" s="67"/>
      <c r="G1021" s="72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 x14ac:dyDescent="0.2">
      <c r="A1022" s="1"/>
      <c r="B1022" s="72"/>
      <c r="C1022" s="22"/>
      <c r="D1022" s="32"/>
      <c r="E1022" s="67"/>
      <c r="F1022" s="67"/>
      <c r="G1022" s="72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 x14ac:dyDescent="0.2">
      <c r="A1023" s="1"/>
      <c r="B1023" s="72"/>
      <c r="C1023" s="22"/>
      <c r="D1023" s="32"/>
      <c r="E1023" s="67"/>
      <c r="F1023" s="67"/>
      <c r="G1023" s="72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 x14ac:dyDescent="0.2">
      <c r="A1024" s="1"/>
      <c r="B1024" s="72"/>
      <c r="C1024" s="22"/>
      <c r="D1024" s="32"/>
      <c r="E1024" s="67"/>
      <c r="F1024" s="67"/>
      <c r="G1024" s="72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 x14ac:dyDescent="0.2">
      <c r="A1025" s="1"/>
      <c r="B1025" s="72"/>
      <c r="C1025" s="22"/>
      <c r="D1025" s="32"/>
      <c r="E1025" s="67"/>
      <c r="F1025" s="67"/>
      <c r="G1025" s="72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 x14ac:dyDescent="0.2">
      <c r="A1026" s="1"/>
      <c r="B1026" s="72"/>
      <c r="C1026" s="22"/>
      <c r="D1026" s="32"/>
      <c r="E1026" s="67"/>
      <c r="F1026" s="67"/>
      <c r="G1026" s="72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 x14ac:dyDescent="0.2">
      <c r="A1027" s="1"/>
      <c r="B1027" s="72"/>
      <c r="C1027" s="22"/>
      <c r="D1027" s="32"/>
      <c r="E1027" s="67"/>
      <c r="F1027" s="67"/>
      <c r="G1027" s="72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 x14ac:dyDescent="0.2">
      <c r="A1028" s="1"/>
      <c r="B1028" s="72"/>
      <c r="C1028" s="22"/>
      <c r="D1028" s="32"/>
      <c r="E1028" s="67"/>
      <c r="F1028" s="67"/>
      <c r="G1028" s="72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 x14ac:dyDescent="0.2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 x14ac:dyDescent="0.2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 x14ac:dyDescent="0.2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 x14ac:dyDescent="0.2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 x14ac:dyDescent="0.2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 x14ac:dyDescent="0.2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 x14ac:dyDescent="0.2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 x14ac:dyDescent="0.2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 x14ac:dyDescent="0.2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 x14ac:dyDescent="0.2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 x14ac:dyDescent="0.2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 x14ac:dyDescent="0.2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 x14ac:dyDescent="0.2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 x14ac:dyDescent="0.2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 x14ac:dyDescent="0.2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 x14ac:dyDescent="0.2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 x14ac:dyDescent="0.2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 x14ac:dyDescent="0.2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 x14ac:dyDescent="0.2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 x14ac:dyDescent="0.2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 x14ac:dyDescent="0.2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 x14ac:dyDescent="0.2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 x14ac:dyDescent="0.2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 x14ac:dyDescent="0.2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 x14ac:dyDescent="0.2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 x14ac:dyDescent="0.2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 x14ac:dyDescent="0.2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 x14ac:dyDescent="0.2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 x14ac:dyDescent="0.2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 x14ac:dyDescent="0.2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 x14ac:dyDescent="0.2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 x14ac:dyDescent="0.2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 x14ac:dyDescent="0.2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 x14ac:dyDescent="0.2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 x14ac:dyDescent="0.2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 x14ac:dyDescent="0.2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 x14ac:dyDescent="0.2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 x14ac:dyDescent="0.2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 x14ac:dyDescent="0.2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 x14ac:dyDescent="0.2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 x14ac:dyDescent="0.2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 x14ac:dyDescent="0.2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 x14ac:dyDescent="0.2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 x14ac:dyDescent="0.2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 x14ac:dyDescent="0.2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 x14ac:dyDescent="0.2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 x14ac:dyDescent="0.2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 x14ac:dyDescent="0.2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 x14ac:dyDescent="0.2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 x14ac:dyDescent="0.2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 x14ac:dyDescent="0.2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 x14ac:dyDescent="0.2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 x14ac:dyDescent="0.2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 x14ac:dyDescent="0.2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 x14ac:dyDescent="0.2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 x14ac:dyDescent="0.2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 x14ac:dyDescent="0.2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 x14ac:dyDescent="0.2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 x14ac:dyDescent="0.2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 x14ac:dyDescent="0.2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 x14ac:dyDescent="0.2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 x14ac:dyDescent="0.2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 x14ac:dyDescent="0.2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 x14ac:dyDescent="0.2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 x14ac:dyDescent="0.2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 x14ac:dyDescent="0.2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 x14ac:dyDescent="0.2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 x14ac:dyDescent="0.2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 x14ac:dyDescent="0.2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 x14ac:dyDescent="0.2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 x14ac:dyDescent="0.2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 x14ac:dyDescent="0.2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 x14ac:dyDescent="0.2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 x14ac:dyDescent="0.2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 x14ac:dyDescent="0.2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 x14ac:dyDescent="0.2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 x14ac:dyDescent="0.2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 x14ac:dyDescent="0.2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 x14ac:dyDescent="0.2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 x14ac:dyDescent="0.2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 x14ac:dyDescent="0.2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 x14ac:dyDescent="0.2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 x14ac:dyDescent="0.2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 x14ac:dyDescent="0.2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 x14ac:dyDescent="0.2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 x14ac:dyDescent="0.2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 x14ac:dyDescent="0.2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 x14ac:dyDescent="0.2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 x14ac:dyDescent="0.2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 x14ac:dyDescent="0.2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 x14ac:dyDescent="0.2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 x14ac:dyDescent="0.2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 x14ac:dyDescent="0.2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 x14ac:dyDescent="0.2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 x14ac:dyDescent="0.2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 x14ac:dyDescent="0.2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 x14ac:dyDescent="0.2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 x14ac:dyDescent="0.2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 x14ac:dyDescent="0.2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 x14ac:dyDescent="0.2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 x14ac:dyDescent="0.2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 x14ac:dyDescent="0.2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 x14ac:dyDescent="0.2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 x14ac:dyDescent="0.2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 x14ac:dyDescent="0.2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 x14ac:dyDescent="0.2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 x14ac:dyDescent="0.2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 x14ac:dyDescent="0.2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 x14ac:dyDescent="0.2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 x14ac:dyDescent="0.2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 x14ac:dyDescent="0.2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 x14ac:dyDescent="0.2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 x14ac:dyDescent="0.2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 x14ac:dyDescent="0.2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 x14ac:dyDescent="0.2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 x14ac:dyDescent="0.2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 x14ac:dyDescent="0.2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 x14ac:dyDescent="0.2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 x14ac:dyDescent="0.2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 x14ac:dyDescent="0.2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 x14ac:dyDescent="0.2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 x14ac:dyDescent="0.2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 x14ac:dyDescent="0.2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 x14ac:dyDescent="0.2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 x14ac:dyDescent="0.2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 x14ac:dyDescent="0.2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 x14ac:dyDescent="0.2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 x14ac:dyDescent="0.2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 x14ac:dyDescent="0.2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 x14ac:dyDescent="0.2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 x14ac:dyDescent="0.2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 x14ac:dyDescent="0.2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 x14ac:dyDescent="0.2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 x14ac:dyDescent="0.2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 x14ac:dyDescent="0.2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 x14ac:dyDescent="0.2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 x14ac:dyDescent="0.2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 x14ac:dyDescent="0.2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 x14ac:dyDescent="0.2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 x14ac:dyDescent="0.2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 x14ac:dyDescent="0.2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 x14ac:dyDescent="0.2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 x14ac:dyDescent="0.2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 x14ac:dyDescent="0.2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 x14ac:dyDescent="0.2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 x14ac:dyDescent="0.2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 x14ac:dyDescent="0.2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 x14ac:dyDescent="0.2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 x14ac:dyDescent="0.2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 x14ac:dyDescent="0.2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 x14ac:dyDescent="0.2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 x14ac:dyDescent="0.2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 x14ac:dyDescent="0.2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 x14ac:dyDescent="0.2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 x14ac:dyDescent="0.2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 x14ac:dyDescent="0.2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 x14ac:dyDescent="0.2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 x14ac:dyDescent="0.2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 x14ac:dyDescent="0.2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 x14ac:dyDescent="0.2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 x14ac:dyDescent="0.2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 x14ac:dyDescent="0.2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 x14ac:dyDescent="0.2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 x14ac:dyDescent="0.2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 x14ac:dyDescent="0.2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 x14ac:dyDescent="0.2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 x14ac:dyDescent="0.2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 x14ac:dyDescent="0.2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 x14ac:dyDescent="0.2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 x14ac:dyDescent="0.2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 x14ac:dyDescent="0.2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 x14ac:dyDescent="0.2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 x14ac:dyDescent="0.2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 x14ac:dyDescent="0.2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 x14ac:dyDescent="0.2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 x14ac:dyDescent="0.2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 x14ac:dyDescent="0.2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 x14ac:dyDescent="0.2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 x14ac:dyDescent="0.2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 x14ac:dyDescent="0.2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 x14ac:dyDescent="0.2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 x14ac:dyDescent="0.2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 x14ac:dyDescent="0.2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 x14ac:dyDescent="0.2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 x14ac:dyDescent="0.2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 x14ac:dyDescent="0.2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 x14ac:dyDescent="0.2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 x14ac:dyDescent="0.2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 x14ac:dyDescent="0.2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 x14ac:dyDescent="0.2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 x14ac:dyDescent="0.2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 x14ac:dyDescent="0.2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 x14ac:dyDescent="0.2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 x14ac:dyDescent="0.2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 x14ac:dyDescent="0.2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 x14ac:dyDescent="0.2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 x14ac:dyDescent="0.2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 x14ac:dyDescent="0.2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 x14ac:dyDescent="0.2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 x14ac:dyDescent="0.2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 x14ac:dyDescent="0.2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 x14ac:dyDescent="0.2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 x14ac:dyDescent="0.2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 x14ac:dyDescent="0.2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 x14ac:dyDescent="0.2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 x14ac:dyDescent="0.2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 x14ac:dyDescent="0.2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 x14ac:dyDescent="0.2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 x14ac:dyDescent="0.2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 x14ac:dyDescent="0.2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 x14ac:dyDescent="0.2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 x14ac:dyDescent="0.2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 x14ac:dyDescent="0.2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 x14ac:dyDescent="0.2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 x14ac:dyDescent="0.2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 x14ac:dyDescent="0.2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 x14ac:dyDescent="0.2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 x14ac:dyDescent="0.2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 x14ac:dyDescent="0.2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 x14ac:dyDescent="0.2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 x14ac:dyDescent="0.2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 x14ac:dyDescent="0.2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 x14ac:dyDescent="0.2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 x14ac:dyDescent="0.2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 x14ac:dyDescent="0.2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 x14ac:dyDescent="0.2">
      <c r="B1254" s="72"/>
      <c r="C1254" s="22"/>
      <c r="G1254" s="72"/>
      <c r="H1254" s="22"/>
    </row>
    <row r="1255" spans="1:18" x14ac:dyDescent="0.2">
      <c r="B1255" s="72"/>
      <c r="C1255" s="22"/>
      <c r="G1255" s="72"/>
      <c r="H1255" s="22"/>
    </row>
    <row r="1256" spans="1:18" x14ac:dyDescent="0.2">
      <c r="B1256" s="72"/>
      <c r="C1256" s="22"/>
      <c r="G1256" s="72"/>
      <c r="H1256" s="22"/>
    </row>
    <row r="1257" spans="1:18" x14ac:dyDescent="0.2">
      <c r="B1257" s="72"/>
      <c r="C1257" s="22"/>
      <c r="G1257" s="72"/>
      <c r="H1257" s="22"/>
    </row>
    <row r="1258" spans="1:18" x14ac:dyDescent="0.2">
      <c r="B1258" s="72"/>
      <c r="C1258" s="22"/>
      <c r="G1258" s="72"/>
      <c r="H1258" s="22"/>
    </row>
    <row r="1259" spans="1:18" x14ac:dyDescent="0.2">
      <c r="B1259" s="72"/>
      <c r="C1259" s="22"/>
      <c r="G1259" s="72"/>
      <c r="H1259" s="22"/>
    </row>
    <row r="1260" spans="1:18" x14ac:dyDescent="0.2">
      <c r="B1260" s="72"/>
      <c r="C1260" s="22"/>
      <c r="G1260" s="72"/>
      <c r="H1260" s="22"/>
    </row>
    <row r="1261" spans="1:18" x14ac:dyDescent="0.2">
      <c r="B1261" s="72"/>
      <c r="C1261" s="22"/>
      <c r="G1261" s="72"/>
      <c r="H1261" s="22"/>
    </row>
    <row r="1262" spans="1:18" x14ac:dyDescent="0.2">
      <c r="B1262" s="72"/>
      <c r="C1262" s="22"/>
      <c r="G1262" s="72"/>
      <c r="H1262" s="22"/>
    </row>
    <row r="1263" spans="1:18" x14ac:dyDescent="0.2">
      <c r="B1263" s="72"/>
      <c r="C1263" s="22"/>
      <c r="G1263" s="72"/>
      <c r="H1263" s="22"/>
    </row>
    <row r="1264" spans="1:18" x14ac:dyDescent="0.2">
      <c r="B1264" s="72"/>
      <c r="C1264" s="22"/>
      <c r="G1264" s="72"/>
      <c r="H1264" s="22"/>
    </row>
    <row r="1265" spans="2:8" x14ac:dyDescent="0.2">
      <c r="B1265" s="72"/>
      <c r="C1265" s="22"/>
      <c r="G1265" s="72"/>
      <c r="H1265" s="22"/>
    </row>
    <row r="1266" spans="2:8" x14ac:dyDescent="0.2">
      <c r="B1266" s="72"/>
      <c r="C1266" s="22"/>
      <c r="G1266" s="72"/>
      <c r="H1266" s="22"/>
    </row>
    <row r="1267" spans="2:8" x14ac:dyDescent="0.2">
      <c r="B1267" s="72"/>
      <c r="C1267" s="22"/>
      <c r="G1267" s="72"/>
      <c r="H1267" s="22"/>
    </row>
    <row r="1268" spans="2:8" x14ac:dyDescent="0.2">
      <c r="B1268" s="72"/>
      <c r="C1268" s="22"/>
      <c r="G1268" s="72"/>
      <c r="H1268" s="22"/>
    </row>
    <row r="1269" spans="2:8" x14ac:dyDescent="0.2">
      <c r="B1269" s="72"/>
      <c r="C1269" s="22"/>
      <c r="G1269" s="72"/>
      <c r="H1269" s="22"/>
    </row>
    <row r="1270" spans="2:8" x14ac:dyDescent="0.2">
      <c r="B1270" s="72"/>
      <c r="C1270" s="22"/>
      <c r="G1270" s="72"/>
      <c r="H1270" s="22"/>
    </row>
    <row r="1271" spans="2:8" x14ac:dyDescent="0.2">
      <c r="B1271" s="72"/>
      <c r="C1271" s="22"/>
      <c r="G1271" s="72"/>
      <c r="H1271" s="22"/>
    </row>
    <row r="1272" spans="2:8" x14ac:dyDescent="0.2">
      <c r="B1272" s="72"/>
      <c r="C1272" s="22"/>
      <c r="G1272" s="72"/>
      <c r="H1272" s="22"/>
    </row>
    <row r="1273" spans="2:8" x14ac:dyDescent="0.2">
      <c r="B1273" s="72"/>
      <c r="C1273" s="22"/>
      <c r="G1273" s="72"/>
      <c r="H1273" s="22"/>
    </row>
    <row r="1274" spans="2:8" x14ac:dyDescent="0.2">
      <c r="B1274" s="72"/>
      <c r="C1274" s="22"/>
      <c r="G1274" s="72"/>
      <c r="H1274" s="22"/>
    </row>
    <row r="1275" spans="2:8" x14ac:dyDescent="0.2">
      <c r="B1275" s="72"/>
      <c r="C1275" s="22"/>
      <c r="G1275" s="72"/>
      <c r="H1275" s="22"/>
    </row>
    <row r="1276" spans="2:8" x14ac:dyDescent="0.2">
      <c r="B1276" s="72"/>
      <c r="C1276" s="22"/>
      <c r="G1276" s="72"/>
      <c r="H1276" s="22"/>
    </row>
    <row r="1277" spans="2:8" x14ac:dyDescent="0.2">
      <c r="B1277" s="72"/>
      <c r="C1277" s="22"/>
      <c r="G1277" s="72"/>
      <c r="H1277" s="22"/>
    </row>
    <row r="1278" spans="2:8" x14ac:dyDescent="0.2">
      <c r="B1278" s="72"/>
      <c r="C1278" s="22"/>
      <c r="G1278" s="72"/>
      <c r="H1278" s="22"/>
    </row>
    <row r="1279" spans="2:8" x14ac:dyDescent="0.2">
      <c r="B1279" s="72"/>
      <c r="C1279" s="22"/>
      <c r="G1279" s="72"/>
      <c r="H1279" s="22"/>
    </row>
    <row r="1280" spans="2:8" x14ac:dyDescent="0.2">
      <c r="B1280" s="72"/>
      <c r="C1280" s="22"/>
      <c r="G1280" s="72"/>
      <c r="H1280" s="22"/>
    </row>
    <row r="1281" spans="2:8" x14ac:dyDescent="0.2">
      <c r="B1281" s="72"/>
      <c r="C1281" s="22"/>
      <c r="G1281" s="72"/>
      <c r="H1281" s="22"/>
    </row>
    <row r="1282" spans="2:8" x14ac:dyDescent="0.2">
      <c r="B1282" s="72"/>
      <c r="C1282" s="22"/>
      <c r="G1282" s="72"/>
      <c r="H1282" s="22"/>
    </row>
    <row r="1283" spans="2:8" x14ac:dyDescent="0.2">
      <c r="B1283" s="72"/>
      <c r="C1283" s="22"/>
      <c r="G1283" s="72"/>
      <c r="H1283" s="22"/>
    </row>
    <row r="1284" spans="2:8" x14ac:dyDescent="0.2">
      <c r="B1284" s="72"/>
      <c r="C1284" s="22"/>
      <c r="G1284" s="72"/>
      <c r="H1284" s="22"/>
    </row>
    <row r="1285" spans="2:8" x14ac:dyDescent="0.2">
      <c r="B1285" s="72"/>
      <c r="C1285" s="22"/>
      <c r="G1285" s="72"/>
      <c r="H1285" s="22"/>
    </row>
    <row r="1286" spans="2:8" x14ac:dyDescent="0.2">
      <c r="B1286" s="72"/>
      <c r="C1286" s="22"/>
      <c r="G1286" s="72"/>
      <c r="H1286" s="22"/>
    </row>
    <row r="1287" spans="2:8" x14ac:dyDescent="0.2">
      <c r="B1287" s="72"/>
      <c r="C1287" s="22"/>
      <c r="G1287" s="72"/>
      <c r="H1287" s="22"/>
    </row>
    <row r="1288" spans="2:8" x14ac:dyDescent="0.2">
      <c r="B1288" s="72"/>
      <c r="C1288" s="22"/>
      <c r="G1288" s="72"/>
      <c r="H1288" s="22"/>
    </row>
    <row r="1289" spans="2:8" x14ac:dyDescent="0.2">
      <c r="B1289" s="72"/>
      <c r="C1289" s="22"/>
      <c r="G1289" s="72"/>
      <c r="H1289" s="22"/>
    </row>
    <row r="1290" spans="2:8" x14ac:dyDescent="0.2">
      <c r="B1290" s="72"/>
      <c r="C1290" s="22"/>
      <c r="G1290" s="72"/>
      <c r="H1290" s="22"/>
    </row>
    <row r="1291" spans="2:8" x14ac:dyDescent="0.2">
      <c r="B1291" s="72"/>
      <c r="C1291" s="22"/>
      <c r="G1291" s="72"/>
      <c r="H1291" s="22"/>
    </row>
    <row r="1292" spans="2:8" x14ac:dyDescent="0.2">
      <c r="B1292" s="72"/>
      <c r="C1292" s="22"/>
      <c r="G1292" s="72"/>
      <c r="H1292" s="22"/>
    </row>
    <row r="1293" spans="2:8" x14ac:dyDescent="0.2">
      <c r="B1293" s="72"/>
      <c r="C1293" s="22"/>
      <c r="G1293" s="72"/>
      <c r="H1293" s="22"/>
    </row>
    <row r="1294" spans="2:8" x14ac:dyDescent="0.2">
      <c r="B1294" s="72"/>
      <c r="C1294" s="22"/>
      <c r="G1294" s="72"/>
      <c r="H1294" s="22"/>
    </row>
    <row r="1295" spans="2:8" x14ac:dyDescent="0.2">
      <c r="B1295" s="72"/>
      <c r="C1295" s="22"/>
      <c r="G1295" s="72"/>
      <c r="H1295" s="22"/>
    </row>
    <row r="1296" spans="2:8" x14ac:dyDescent="0.2">
      <c r="B1296" s="72"/>
      <c r="C1296" s="22"/>
      <c r="G1296" s="72"/>
      <c r="H1296" s="22"/>
    </row>
    <row r="1297" spans="2:8" x14ac:dyDescent="0.2">
      <c r="B1297" s="72"/>
      <c r="C1297" s="22"/>
      <c r="G1297" s="72"/>
      <c r="H1297" s="22"/>
    </row>
    <row r="1298" spans="2:8" x14ac:dyDescent="0.2">
      <c r="B1298" s="72"/>
      <c r="C1298" s="22"/>
      <c r="G1298" s="72"/>
      <c r="H1298" s="22"/>
    </row>
    <row r="1299" spans="2:8" x14ac:dyDescent="0.2">
      <c r="B1299" s="72"/>
      <c r="C1299" s="22"/>
      <c r="G1299" s="72"/>
      <c r="H1299" s="22"/>
    </row>
    <row r="1300" spans="2:8" x14ac:dyDescent="0.2">
      <c r="B1300" s="72"/>
      <c r="C1300" s="22"/>
      <c r="G1300" s="72"/>
      <c r="H1300" s="22"/>
    </row>
    <row r="1301" spans="2:8" x14ac:dyDescent="0.2">
      <c r="B1301" s="72"/>
      <c r="C1301" s="22"/>
      <c r="G1301" s="72"/>
      <c r="H1301" s="22"/>
    </row>
    <row r="1302" spans="2:8" x14ac:dyDescent="0.2">
      <c r="B1302" s="72"/>
      <c r="C1302" s="22"/>
      <c r="G1302" s="72"/>
      <c r="H1302" s="22"/>
    </row>
    <row r="1303" spans="2:8" x14ac:dyDescent="0.2">
      <c r="B1303" s="72"/>
      <c r="C1303" s="22"/>
      <c r="G1303" s="72"/>
      <c r="H1303" s="22"/>
    </row>
    <row r="1304" spans="2:8" x14ac:dyDescent="0.2">
      <c r="B1304" s="72"/>
      <c r="C1304" s="22"/>
      <c r="G1304" s="72"/>
      <c r="H1304" s="22"/>
    </row>
    <row r="1305" spans="2:8" x14ac:dyDescent="0.2">
      <c r="B1305" s="72"/>
      <c r="C1305" s="22"/>
      <c r="G1305" s="72"/>
      <c r="H1305" s="22"/>
    </row>
    <row r="1306" spans="2:8" x14ac:dyDescent="0.2">
      <c r="B1306" s="72"/>
      <c r="C1306" s="22"/>
      <c r="G1306" s="72"/>
      <c r="H1306" s="22"/>
    </row>
    <row r="1307" spans="2:8" x14ac:dyDescent="0.2">
      <c r="B1307" s="72"/>
      <c r="C1307" s="22"/>
      <c r="G1307" s="72"/>
      <c r="H1307" s="22"/>
    </row>
    <row r="1308" spans="2:8" x14ac:dyDescent="0.2">
      <c r="B1308" s="72"/>
      <c r="C1308" s="22"/>
      <c r="G1308" s="72"/>
      <c r="H1308" s="22"/>
    </row>
    <row r="1309" spans="2:8" x14ac:dyDescent="0.2">
      <c r="B1309" s="72"/>
      <c r="C1309" s="22"/>
      <c r="G1309" s="72"/>
      <c r="H1309" s="22"/>
    </row>
    <row r="1310" spans="2:8" x14ac:dyDescent="0.2">
      <c r="B1310" s="72"/>
      <c r="C1310" s="22"/>
      <c r="G1310" s="72"/>
      <c r="H1310" s="22"/>
    </row>
    <row r="1311" spans="2:8" x14ac:dyDescent="0.2">
      <c r="B1311" s="72"/>
      <c r="C1311" s="22"/>
      <c r="G1311" s="72"/>
      <c r="H1311" s="22"/>
    </row>
    <row r="1312" spans="2:8" x14ac:dyDescent="0.2">
      <c r="B1312" s="72"/>
      <c r="C1312" s="22"/>
      <c r="G1312" s="72"/>
      <c r="H1312" s="22"/>
    </row>
    <row r="1313" spans="2:8" x14ac:dyDescent="0.2">
      <c r="B1313" s="72"/>
      <c r="C1313" s="22"/>
      <c r="G1313" s="72"/>
      <c r="H1313" s="22"/>
    </row>
    <row r="1314" spans="2:8" x14ac:dyDescent="0.2">
      <c r="B1314" s="72"/>
      <c r="C1314" s="22"/>
      <c r="G1314" s="72"/>
      <c r="H1314" s="22"/>
    </row>
    <row r="1315" spans="2:8" x14ac:dyDescent="0.2">
      <c r="B1315" s="72"/>
      <c r="C1315" s="22"/>
      <c r="G1315" s="72"/>
      <c r="H1315" s="22"/>
    </row>
    <row r="1316" spans="2:8" x14ac:dyDescent="0.2">
      <c r="B1316" s="72"/>
      <c r="C1316" s="22"/>
      <c r="G1316" s="72"/>
      <c r="H1316" s="22"/>
    </row>
    <row r="1317" spans="2:8" x14ac:dyDescent="0.2">
      <c r="B1317" s="72"/>
      <c r="C1317" s="22"/>
      <c r="G1317" s="72"/>
      <c r="H1317" s="22"/>
    </row>
    <row r="1318" spans="2:8" x14ac:dyDescent="0.2">
      <c r="B1318" s="72"/>
      <c r="C1318" s="22"/>
      <c r="G1318" s="72"/>
      <c r="H1318" s="22"/>
    </row>
    <row r="1319" spans="2:8" x14ac:dyDescent="0.2">
      <c r="B1319" s="72"/>
      <c r="C1319" s="22"/>
      <c r="G1319" s="72"/>
      <c r="H1319" s="22"/>
    </row>
    <row r="1320" spans="2:8" x14ac:dyDescent="0.2">
      <c r="B1320" s="72"/>
      <c r="C1320" s="22"/>
      <c r="G1320" s="72"/>
      <c r="H1320" s="22"/>
    </row>
    <row r="1321" spans="2:8" x14ac:dyDescent="0.2">
      <c r="B1321" s="72"/>
      <c r="C1321" s="22"/>
      <c r="G1321" s="72"/>
      <c r="H1321" s="22"/>
    </row>
    <row r="1322" spans="2:8" x14ac:dyDescent="0.2">
      <c r="B1322" s="72"/>
      <c r="C1322" s="22"/>
      <c r="G1322" s="72"/>
      <c r="H1322" s="22"/>
    </row>
  </sheetData>
  <mergeCells count="10">
    <mergeCell ref="D10:E10"/>
    <mergeCell ref="I10:J10"/>
    <mergeCell ref="B7:F7"/>
    <mergeCell ref="G7:K7"/>
    <mergeCell ref="D8:E8"/>
    <mergeCell ref="I8:J8"/>
    <mergeCell ref="B9:C9"/>
    <mergeCell ref="D9:E9"/>
    <mergeCell ref="G9:H9"/>
    <mergeCell ref="I9:J9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100</vt:i4>
      </vt:variant>
    </vt:vector>
  </HeadingPairs>
  <TitlesOfParts>
    <vt:vector size="117" baseType="lpstr">
      <vt:lpstr>Титул</vt:lpstr>
      <vt:lpstr>Лист11</vt:lpstr>
      <vt:lpstr>Лист11-1</vt:lpstr>
      <vt:lpstr>Лист11-2</vt:lpstr>
      <vt:lpstr>Лист11-3</vt:lpstr>
      <vt:lpstr>Лист11-4</vt:lpstr>
      <vt:lpstr>Лист11-5</vt:lpstr>
      <vt:lpstr>Лист11-6</vt:lpstr>
      <vt:lpstr>Лист11-7</vt:lpstr>
      <vt:lpstr>Лист41</vt:lpstr>
      <vt:lpstr>Лист42</vt:lpstr>
      <vt:lpstr>Лист51</vt:lpstr>
      <vt:lpstr>Лист51-1</vt:lpstr>
      <vt:lpstr>Лист51-2</vt:lpstr>
      <vt:lpstr>Лист51-3</vt:lpstr>
      <vt:lpstr>Лист21</vt:lpstr>
      <vt:lpstr>Лист22</vt:lpstr>
      <vt:lpstr>Лист51!_Pe1</vt:lpstr>
      <vt:lpstr>'Лист51-1'!_Pe1</vt:lpstr>
      <vt:lpstr>'Лист51-2'!_Pe1</vt:lpstr>
      <vt:lpstr>'Лист51-3'!_Pe1</vt:lpstr>
      <vt:lpstr>_Pe1</vt:lpstr>
      <vt:lpstr>_Pe2</vt:lpstr>
      <vt:lpstr>_Per1</vt:lpstr>
      <vt:lpstr>_Per2</vt:lpstr>
      <vt:lpstr>_Per3</vt:lpstr>
      <vt:lpstr>_Per4</vt:lpstr>
      <vt:lpstr>_per5</vt:lpstr>
      <vt:lpstr>Лист51!_per6</vt:lpstr>
      <vt:lpstr>'Лист51-1'!_per6</vt:lpstr>
      <vt:lpstr>'Лист51-2'!_per6</vt:lpstr>
      <vt:lpstr>'Лист51-3'!_per6</vt:lpstr>
      <vt:lpstr>_per6</vt:lpstr>
      <vt:lpstr>Лист51!_Per7</vt:lpstr>
      <vt:lpstr>'Лист51-1'!_Per7</vt:lpstr>
      <vt:lpstr>'Лист51-2'!_Per7</vt:lpstr>
      <vt:lpstr>'Лист51-3'!_Per7</vt:lpstr>
      <vt:lpstr>_Per7</vt:lpstr>
      <vt:lpstr>Data</vt:lpstr>
      <vt:lpstr>Лист51!Data1</vt:lpstr>
      <vt:lpstr>'Лист51-1'!Data1</vt:lpstr>
      <vt:lpstr>'Лист51-2'!Data1</vt:lpstr>
      <vt:lpstr>'Лист51-3'!Data1</vt:lpstr>
      <vt:lpstr>Data1</vt:lpstr>
      <vt:lpstr>data2</vt:lpstr>
      <vt:lpstr>Лист51!godp</vt:lpstr>
      <vt:lpstr>'Лист51-1'!godp</vt:lpstr>
      <vt:lpstr>'Лист51-2'!godp</vt:lpstr>
      <vt:lpstr>'Лист51-3'!godp</vt:lpstr>
      <vt:lpstr>godp</vt:lpstr>
      <vt:lpstr>Лист51!Godr</vt:lpstr>
      <vt:lpstr>'Лист51-1'!Godr</vt:lpstr>
      <vt:lpstr>'Лист51-2'!Godr</vt:lpstr>
      <vt:lpstr>'Лист51-3'!Godr</vt:lpstr>
      <vt:lpstr>Godr</vt:lpstr>
      <vt:lpstr>Лист51!Godt</vt:lpstr>
      <vt:lpstr>'Лист51-1'!Godt</vt:lpstr>
      <vt:lpstr>'Лист51-2'!Godt</vt:lpstr>
      <vt:lpstr>'Лист51-3'!Godt</vt:lpstr>
      <vt:lpstr>Godt</vt:lpstr>
      <vt:lpstr>Лист51!mesp</vt:lpstr>
      <vt:lpstr>'Лист51-1'!mesp</vt:lpstr>
      <vt:lpstr>'Лист51-2'!mesp</vt:lpstr>
      <vt:lpstr>'Лист51-3'!mesp</vt:lpstr>
      <vt:lpstr>mesp</vt:lpstr>
      <vt:lpstr>mesp1</vt:lpstr>
      <vt:lpstr>mespred</vt:lpstr>
      <vt:lpstr>Лист51!mesr</vt:lpstr>
      <vt:lpstr>'Лист51-1'!mesr</vt:lpstr>
      <vt:lpstr>'Лист51-2'!mesr</vt:lpstr>
      <vt:lpstr>'Лист51-3'!mesr</vt:lpstr>
      <vt:lpstr>mesr</vt:lpstr>
      <vt:lpstr>Лист51!mesr1</vt:lpstr>
      <vt:lpstr>'Лист51-1'!mesr1</vt:lpstr>
      <vt:lpstr>'Лист51-2'!mesr1</vt:lpstr>
      <vt:lpstr>'Лист51-3'!mesr1</vt:lpstr>
      <vt:lpstr>mesr1</vt:lpstr>
      <vt:lpstr>Лист51!NomRn</vt:lpstr>
      <vt:lpstr>'Лист51-1'!NomRn</vt:lpstr>
      <vt:lpstr>'Лист51-2'!NomRn</vt:lpstr>
      <vt:lpstr>'Лист51-3'!NomRn</vt:lpstr>
      <vt:lpstr>NomRn</vt:lpstr>
      <vt:lpstr>Per</vt:lpstr>
      <vt:lpstr>Raj</vt:lpstr>
      <vt:lpstr>Лист11!Заголовки_для_печати</vt:lpstr>
      <vt:lpstr>'Лист11-1'!Заголовки_для_печати</vt:lpstr>
      <vt:lpstr>'Лист11-2'!Заголовки_для_печати</vt:lpstr>
      <vt:lpstr>'Лист11-3'!Заголовки_для_печати</vt:lpstr>
      <vt:lpstr>'Лист11-4'!Заголовки_для_печати</vt:lpstr>
      <vt:lpstr>'Лист11-5'!Заголовки_для_печати</vt:lpstr>
      <vt:lpstr>'Лист11-6'!Заголовки_для_печати</vt:lpstr>
      <vt:lpstr>'Лист11-7'!Заголовки_для_печати</vt:lpstr>
      <vt:lpstr>Лист21!Заголовки_для_печати</vt:lpstr>
      <vt:lpstr>Лист22!Заголовки_для_печати</vt:lpstr>
      <vt:lpstr>Лист41!Заголовки_для_печати</vt:lpstr>
      <vt:lpstr>Лист42!Заголовки_для_печати</vt:lpstr>
      <vt:lpstr>Лист51!Заголовки_для_печати</vt:lpstr>
      <vt:lpstr>'Лист51-1'!Заголовки_для_печати</vt:lpstr>
      <vt:lpstr>'Лист51-2'!Заголовки_для_печати</vt:lpstr>
      <vt:lpstr>'Лист51-3'!Заголовки_для_печати</vt:lpstr>
      <vt:lpstr>Лист11!Область_печати</vt:lpstr>
      <vt:lpstr>'Лист11-1'!Область_печати</vt:lpstr>
      <vt:lpstr>'Лист11-2'!Область_печати</vt:lpstr>
      <vt:lpstr>'Лист11-3'!Область_печати</vt:lpstr>
      <vt:lpstr>'Лист11-4'!Область_печати</vt:lpstr>
      <vt:lpstr>'Лист11-5'!Область_печати</vt:lpstr>
      <vt:lpstr>'Лист11-6'!Область_печати</vt:lpstr>
      <vt:lpstr>'Лист11-7'!Область_печати</vt:lpstr>
      <vt:lpstr>Лист21!Область_печати</vt:lpstr>
      <vt:lpstr>Лист22!Область_печати</vt:lpstr>
      <vt:lpstr>Лист41!Область_печати</vt:lpstr>
      <vt:lpstr>Лист42!Область_печати</vt:lpstr>
      <vt:lpstr>Лист51!Область_печати</vt:lpstr>
      <vt:lpstr>'Лист51-1'!Область_печати</vt:lpstr>
      <vt:lpstr>'Лист51-2'!Область_печати</vt:lpstr>
      <vt:lpstr>'Лист51-3'!Область_печати</vt:lpstr>
      <vt:lpstr>Титул!Область_печати</vt:lpstr>
    </vt:vector>
  </TitlesOfParts>
  <Company>Смоленск, 14 января 2004 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Комитет Статистики</dc:creator>
  <cp:lastModifiedBy>Карпчук Наталья Владимировна</cp:lastModifiedBy>
  <cp:lastPrinted>2020-01-31T11:45:12Z</cp:lastPrinted>
  <dcterms:created xsi:type="dcterms:W3CDTF">2005-02-18T10:44:02Z</dcterms:created>
  <dcterms:modified xsi:type="dcterms:W3CDTF">2020-01-31T11:47:40Z</dcterms:modified>
</cp:coreProperties>
</file>